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735"/>
  </bookViews>
  <sheets>
    <sheet name="収支予算書" sheetId="1" r:id="rId1"/>
    <sheet name="計算用" sheetId="2" state="hidden" r:id="rId2"/>
  </sheets>
  <definedNames>
    <definedName name="リスト範囲">計算用!$B$1:$B$3</definedName>
    <definedName name="選択範囲">計算用!$B$1:$B$3</definedName>
    <definedName name="_xlnm.Print_Area" localSheetId="0">収支予算書!$A$1:$I$42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北島 桂秀</author>
  </authors>
  <commentList>
    <comment ref="K3" authorId="0">
      <text>
        <r>
          <rPr>
            <b/>
            <sz val="14"/>
            <color rgb="FFFF0000"/>
            <rFont val="游ゴシック"/>
          </rPr>
          <t>黄色のセルは数式が入っています。</t>
        </r>
        <r>
          <rPr>
            <sz val="11"/>
            <color theme="1"/>
            <rFont val="游ゴシック"/>
          </rPr>
          <t xml:space="preserve">
</t>
        </r>
      </text>
    </comment>
    <comment ref="J9" authorId="0">
      <text>
        <r>
          <rPr>
            <b/>
            <sz val="14"/>
            <color rgb="FFFF0000"/>
            <rFont val="游ゴシック"/>
          </rPr>
          <t>「収入見込額合計」と「事業費合計」が一致していない場合「ERROR」が表示されます。</t>
        </r>
      </text>
    </comment>
    <comment ref="J5" authorId="0">
      <text>
        <r>
          <rPr>
            <b/>
            <sz val="14"/>
            <color rgb="FFFF0000"/>
            <rFont val="游ゴシック"/>
          </rPr>
          <t>事業途中の補助金の増額はありません。
交付決定額より多いと「ERROR」が表示されます。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<sst xmlns="http://schemas.openxmlformats.org/spreadsheetml/2006/main" xmlns:r="http://schemas.openxmlformats.org/officeDocument/2006/relationships" count="56" uniqueCount="56">
  <si>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収入見込額</t>
    <rPh sb="0" eb="2">
      <t>しゅうにゅう</t>
    </rPh>
    <rPh sb="2" eb="4">
      <t>みこ</t>
    </rPh>
    <rPh sb="4" eb="5">
      <t>がく</t>
    </rPh>
    <phoneticPr fontId="1" type="Hiragana"/>
  </si>
  <si>
    <t>その他対象経費</t>
    <rPh sb="2" eb="3">
      <t>ほか</t>
    </rPh>
    <rPh sb="3" eb="5">
      <t>たいしょう</t>
    </rPh>
    <rPh sb="5" eb="7">
      <t>けいひ</t>
    </rPh>
    <phoneticPr fontId="1" type="Hiragana"/>
  </si>
  <si>
    <t>報償費</t>
    <rPh sb="0" eb="3">
      <t>ほうしょうひ</t>
    </rPh>
    <phoneticPr fontId="1" type="Hiragana"/>
  </si>
  <si>
    <t>借上料(機材)</t>
    <rPh sb="0" eb="3">
      <t>かしあげりょう</t>
    </rPh>
    <rPh sb="4" eb="6">
      <t>きざい</t>
    </rPh>
    <phoneticPr fontId="1" type="Hiragana"/>
  </si>
  <si>
    <t>〈収入〉</t>
    <rPh sb="1" eb="3">
      <t>しゅうにゅう</t>
    </rPh>
    <phoneticPr fontId="1" type="Hiragana"/>
  </si>
  <si>
    <t>項　目</t>
    <rPh sb="0" eb="1">
      <t>こう</t>
    </rPh>
    <rPh sb="2" eb="3">
      <t>め</t>
    </rPh>
    <phoneticPr fontId="1" type="Hiragana"/>
  </si>
  <si>
    <t>内　容</t>
    <rPh sb="0" eb="1">
      <t>うち</t>
    </rPh>
    <rPh sb="2" eb="3">
      <t>よう</t>
    </rPh>
    <phoneticPr fontId="1" type="Hiragana"/>
  </si>
  <si>
    <t>補助基準額 C (A×B)</t>
    <rPh sb="0" eb="2">
      <t>ほじょ</t>
    </rPh>
    <rPh sb="2" eb="5">
      <t>きじゅんがく</t>
    </rPh>
    <phoneticPr fontId="1" type="Hiragana"/>
  </si>
  <si>
    <t>自主財源</t>
    <rPh sb="0" eb="2">
      <t>じしゅ</t>
    </rPh>
    <rPh sb="2" eb="4">
      <t>ざいげん</t>
    </rPh>
    <phoneticPr fontId="1" type="Hiragana"/>
  </si>
  <si>
    <t>補助金</t>
    <rPh sb="0" eb="3">
      <t>ほじょきん</t>
    </rPh>
    <phoneticPr fontId="1" type="Hiragana"/>
  </si>
  <si>
    <t>使用料
及び
賃借料</t>
    <rPh sb="0" eb="2">
      <t>しよう</t>
    </rPh>
    <rPh sb="2" eb="3">
      <t>りょう</t>
    </rPh>
    <rPh sb="4" eb="5">
      <t>およ</t>
    </rPh>
    <rPh sb="7" eb="10">
      <t>ちんしゃくりょう</t>
    </rPh>
    <phoneticPr fontId="1" type="Hiragana"/>
  </si>
  <si>
    <t>参加者負担金等</t>
    <rPh sb="0" eb="3">
      <t>さんかしゃ</t>
    </rPh>
    <rPh sb="3" eb="6">
      <t>ふたんきん</t>
    </rPh>
    <rPh sb="6" eb="7">
      <t>とう</t>
    </rPh>
    <phoneticPr fontId="1" type="Hiragana"/>
  </si>
  <si>
    <t>※変更前より増額はありません。</t>
    <rPh sb="1" eb="4">
      <t>へんこうまえ</t>
    </rPh>
    <rPh sb="6" eb="8">
      <t>ぞうがく</t>
    </rPh>
    <phoneticPr fontId="1" type="Hiragana"/>
  </si>
  <si>
    <t>寄附金等</t>
    <rPh sb="0" eb="3">
      <t>きふきん</t>
    </rPh>
    <rPh sb="3" eb="4">
      <t>とう</t>
    </rPh>
    <phoneticPr fontId="1" type="Hiragana"/>
  </si>
  <si>
    <t>合計</t>
    <rPh sb="0" eb="2">
      <t>ごうけい</t>
    </rPh>
    <phoneticPr fontId="1" type="Hiragana"/>
  </si>
  <si>
    <t>積算（説明）</t>
    <rPh sb="0" eb="2">
      <t>せきさん</t>
    </rPh>
    <rPh sb="3" eb="5">
      <t>せつめい</t>
    </rPh>
    <phoneticPr fontId="1" type="Hiragana"/>
  </si>
  <si>
    <t>中川村地域づくり支援事業補助金</t>
    <rPh sb="0" eb="3">
      <t>なかがわむら</t>
    </rPh>
    <rPh sb="3" eb="5">
      <t>ちいき</t>
    </rPh>
    <rPh sb="8" eb="10">
      <t>しえん</t>
    </rPh>
    <rPh sb="10" eb="12">
      <t>じぎょう</t>
    </rPh>
    <rPh sb="12" eb="15">
      <t>ほじょきん</t>
    </rPh>
    <phoneticPr fontId="1" type="Hiragana"/>
  </si>
  <si>
    <t>旅費(構成員に係るもの)</t>
    <rPh sb="0" eb="2">
      <t>りょひ</t>
    </rPh>
    <rPh sb="3" eb="6">
      <t>こうせいいん</t>
    </rPh>
    <rPh sb="7" eb="8">
      <t>かか</t>
    </rPh>
    <phoneticPr fontId="1" type="Hiragana"/>
  </si>
  <si>
    <t>〈支出〉</t>
    <rPh sb="1" eb="3">
      <t>ししゅつ</t>
    </rPh>
    <phoneticPr fontId="1" type="Hiragana"/>
  </si>
  <si>
    <t>旅費(構成員以外）</t>
    <rPh sb="0" eb="2">
      <t>りょひ</t>
    </rPh>
    <rPh sb="3" eb="6">
      <t>こうせいいん</t>
    </rPh>
    <rPh sb="6" eb="8">
      <t>いがい</t>
    </rPh>
    <phoneticPr fontId="1" type="Hiragana"/>
  </si>
  <si>
    <t>役務費</t>
    <rPh sb="0" eb="3">
      <t>えきむひ</t>
    </rPh>
    <phoneticPr fontId="1" type="Hiragana"/>
  </si>
  <si>
    <t>光熱水費</t>
    <rPh sb="0" eb="4">
      <t>こうねつすいひ</t>
    </rPh>
    <phoneticPr fontId="1" type="Hiragana"/>
  </si>
  <si>
    <t>補助率</t>
    <rPh sb="0" eb="3">
      <t>ほじょりつ</t>
    </rPh>
    <phoneticPr fontId="1" type="Hiragana"/>
  </si>
  <si>
    <t>〈交付申請額〉</t>
    <rPh sb="1" eb="3">
      <t>こうふ</t>
    </rPh>
    <rPh sb="3" eb="6">
      <t>しんせいがく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</si>
  <si>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</si>
  <si>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</si>
  <si>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借上料(車両)</t>
    <rPh sb="0" eb="2">
      <t>かしあげ</t>
    </rPh>
    <rPh sb="2" eb="3">
      <t>りょう</t>
    </rPh>
    <rPh sb="4" eb="6">
      <t>しゃりょう</t>
    </rPh>
    <phoneticPr fontId="1" type="Hiragana"/>
  </si>
  <si>
    <t>その他</t>
    <rPh sb="2" eb="3">
      <t>ほか</t>
    </rPh>
    <phoneticPr fontId="1" type="Hiragana"/>
  </si>
  <si>
    <t>原材料費</t>
    <rPh sb="0" eb="4">
      <t>げんざいりょうひ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</si>
  <si>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</si>
  <si>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合　　計</t>
    <rPh sb="0" eb="1">
      <t>ごう</t>
    </rPh>
    <rPh sb="3" eb="4">
      <t>けい</t>
    </rPh>
    <phoneticPr fontId="1" type="Hiragana"/>
  </si>
  <si>
    <t>外部講師、出演者謝礼</t>
    <rPh sb="0" eb="2">
      <t>がいぶ</t>
    </rPh>
    <rPh sb="2" eb="4">
      <t>こうし</t>
    </rPh>
    <rPh sb="5" eb="8">
      <t>しゅつえんしゃ</t>
    </rPh>
    <rPh sb="8" eb="10">
      <t>しゃれい</t>
    </rPh>
    <phoneticPr fontId="1" type="Hiragana"/>
  </si>
  <si>
    <t>専門家謝礼</t>
    <rPh sb="0" eb="3">
      <t>せんもんか</t>
    </rPh>
    <rPh sb="3" eb="5">
      <t>しゃれい</t>
    </rPh>
    <phoneticPr fontId="1" type="Hiragana"/>
  </si>
  <si>
    <t>燃料費</t>
    <rPh sb="0" eb="3">
      <t>ねんりょうひ</t>
    </rPh>
    <phoneticPr fontId="1" type="Hiragana"/>
  </si>
  <si>
    <t>変更前</t>
    <rPh sb="0" eb="3">
      <t>へんこうまえ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</si>
  <si>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</si>
  <si>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通信運搬費</t>
    <rPh sb="0" eb="2">
      <t>つうしん</t>
    </rPh>
    <rPh sb="2" eb="5">
      <t>うんぱんひ</t>
    </rPh>
    <phoneticPr fontId="1" type="Hiragana"/>
  </si>
  <si>
    <t>広告料</t>
    <rPh sb="0" eb="3">
      <t>こうこくりょう</t>
    </rPh>
    <phoneticPr fontId="1" type="Hiragana"/>
  </si>
  <si>
    <t>損害保険料</t>
    <rPh sb="0" eb="2">
      <t>そんがい</t>
    </rPh>
    <rPh sb="2" eb="5">
      <t>ほけんりょう</t>
    </rPh>
    <phoneticPr fontId="1" type="Hiragana"/>
  </si>
  <si>
    <t>クリーニング代</t>
    <rPh sb="6" eb="7">
      <t>だい</t>
    </rPh>
    <phoneticPr fontId="1" type="Hiragana"/>
  </si>
  <si>
    <t>駐車場使用料</t>
    <rPh sb="0" eb="3">
      <t>ちゅうしゃじょう</t>
    </rPh>
    <rPh sb="3" eb="6">
      <t>しようりょう</t>
    </rPh>
    <phoneticPr fontId="1" type="Hiragana"/>
  </si>
  <si>
    <t>施設使用料</t>
    <rPh sb="0" eb="2">
      <t>しせつ</t>
    </rPh>
    <rPh sb="2" eb="5">
      <t>しようりょう</t>
    </rPh>
    <phoneticPr fontId="1" type="Hiragana"/>
  </si>
  <si>
    <t>高速道路使用料</t>
    <rPh sb="0" eb="2">
      <t>こうそく</t>
    </rPh>
    <rPh sb="2" eb="4">
      <t>どうろ</t>
    </rPh>
    <rPh sb="4" eb="7">
      <t>しようりょう</t>
    </rPh>
    <phoneticPr fontId="1" type="Hiragana"/>
  </si>
  <si>
    <t>対象外経費(任意記載)</t>
    <rPh sb="0" eb="3">
      <t>たいしょうがい</t>
    </rPh>
    <rPh sb="3" eb="5">
      <t>けいひ</t>
    </rPh>
    <rPh sb="6" eb="8">
      <t>にんい</t>
    </rPh>
    <rPh sb="8" eb="10">
      <t>きさい</t>
    </rPh>
    <phoneticPr fontId="1" type="Hiragana"/>
  </si>
  <si>
    <t>選択</t>
    <rPh sb="0" eb="2">
      <t>せんたく</t>
    </rPh>
    <phoneticPr fontId="1" type="Hiragana"/>
  </si>
  <si>
    <t>対象経費</t>
    <rPh sb="0" eb="2">
      <t>たいしょう</t>
    </rPh>
    <rPh sb="2" eb="4">
      <t>けいひ</t>
    </rPh>
    <phoneticPr fontId="1" type="Hiragana"/>
  </si>
  <si>
    <t>事業費</t>
    <rPh sb="0" eb="3">
      <t>じぎょうひ</t>
    </rPh>
    <phoneticPr fontId="1" type="Hiragana"/>
  </si>
  <si>
    <t>対象経費 A</t>
    <rPh sb="0" eb="2">
      <t>たいしょう</t>
    </rPh>
    <rPh sb="2" eb="4">
      <t>けいひ</t>
    </rPh>
    <phoneticPr fontId="1" type="Hiragana"/>
  </si>
  <si>
    <t>補助率 B</t>
    <rPh sb="0" eb="3">
      <t>ほじょりつ</t>
    </rPh>
    <phoneticPr fontId="1" type="Hiragana"/>
  </si>
  <si>
    <t>事業収入 D</t>
    <rPh sb="0" eb="2">
      <t>じぎょう</t>
    </rPh>
    <rPh sb="2" eb="4">
      <t>しゅうにゅう</t>
    </rPh>
    <phoneticPr fontId="1" type="Hiragana"/>
  </si>
  <si>
    <t>変更承認申請書添付書類（変更後の収支予算書）</t>
    <rPh sb="0" eb="2">
      <t>へんこう</t>
    </rPh>
    <rPh sb="2" eb="4">
      <t>しょうにん</t>
    </rPh>
    <rPh sb="4" eb="7">
      <t>しんせいしょ</t>
    </rPh>
    <rPh sb="7" eb="9">
      <t>てんぷ</t>
    </rPh>
    <rPh sb="9" eb="11">
      <t>しょるい</t>
    </rPh>
    <rPh sb="12" eb="15">
      <t>へんこうご</t>
    </rPh>
    <rPh sb="16" eb="18">
      <t>しゅうし</t>
    </rPh>
    <rPh sb="18" eb="21">
      <t>よさんしょ</t>
    </rPh>
    <phoneticPr fontId="1" type="Hiragana"/>
  </si>
  <si>
    <t>交付申請額 F (C-D)
（千円未満切捨て）</t>
    <rPh sb="0" eb="2">
      <t>こうふ</t>
    </rPh>
    <rPh sb="2" eb="5">
      <t>しんせいがく</t>
    </rPh>
    <rPh sb="15" eb="17">
      <t>せんえん</t>
    </rPh>
    <rPh sb="17" eb="19">
      <t>みまん</t>
    </rPh>
    <rPh sb="19" eb="21">
      <t>きりす</t>
    </rPh>
    <phoneticPr fontId="1" type="Hiragana"/>
  </si>
  <si>
    <t>※地域づくり支援事業は「4/5」</t>
    <rPh sb="1" eb="3">
      <t>ちいき</t>
    </rPh>
    <rPh sb="6" eb="8">
      <t>しえん</t>
    </rPh>
    <rPh sb="8" eb="10">
      <t>じぎょう</t>
    </rPh>
    <phoneticPr fontId="1" type="Hiragana"/>
  </si>
  <si>
    <t>　団体設立支援事業は「10/10」を選択</t>
    <rPh sb="1" eb="3">
      <t>だんたい</t>
    </rPh>
    <rPh sb="3" eb="5">
      <t>せつりつ</t>
    </rPh>
    <rPh sb="5" eb="7">
      <t>しえん</t>
    </rPh>
    <rPh sb="7" eb="9">
      <t>じぎょう</t>
    </rPh>
    <rPh sb="18" eb="20">
      <t>せんたく</t>
    </rPh>
    <phoneticPr fontId="1" type="Hiragana"/>
  </si>
  <si>
    <t>変更後</t>
    <rPh sb="0" eb="3">
      <t>へんこうご</t>
    </rPh>
    <phoneticPr fontId="1" type="Hiragana"/>
  </si>
  <si>
    <t>※住民団体設立支援事業の場合、「原材料費」は対象外経費になります。</t>
    <rPh sb="1" eb="3">
      <t>じゅうみん</t>
    </rPh>
    <rPh sb="3" eb="5">
      <t>だんたい</t>
    </rPh>
    <rPh sb="5" eb="7">
      <t>せつりつ</t>
    </rPh>
    <rPh sb="7" eb="9">
      <t>しえん</t>
    </rPh>
    <rPh sb="9" eb="11">
      <t>じぎょう</t>
    </rPh>
    <rPh sb="12" eb="14">
      <t>ばあい</t>
    </rPh>
    <rPh sb="16" eb="20">
      <t>げんざいりょうひ</t>
    </rPh>
    <rPh sb="22" eb="25">
      <t>たいしょうがい</t>
    </rPh>
    <rPh sb="25" eb="27">
      <t>けいひ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</si>
</sst>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00&quot;円&quot;"/>
    <numFmt numFmtId="177" formatCode="&quot;10/10&quot;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3" xfId="0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176" fontId="5" fillId="2" borderId="3" xfId="0" applyNumberFormat="1" applyFont="1" applyFill="1" applyBorder="1" applyAlignment="1">
      <alignment horizontal="right" vertical="center"/>
    </xf>
    <xf numFmtId="13" fontId="6" fillId="0" borderId="3" xfId="0" applyNumberFormat="1" applyFont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176" fontId="5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3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5" xfId="0" applyFont="1" applyBorder="1" applyAlignment="1">
      <alignment horizontal="center" vertical="center"/>
    </xf>
    <xf numFmtId="38" fontId="0" fillId="2" borderId="3" xfId="0" applyNumberForma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2">
    <cellStyle name="標準" xfId="0" builtinId="0"/>
    <cellStyle name="桁区切り" xfId="1" builtinId="6"/>
  </cellStyles>
  <dxfs count="1">
    <dxf>
      <numFmt numFmtId="177" formatCode="&quot;10/10&quot;"/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3"/>
  <sheetViews>
    <sheetView tabSelected="1" view="pageBreakPreview" topLeftCell="A19" zoomScale="85" zoomScaleSheetLayoutView="85" workbookViewId="0">
      <selection activeCell="F49" sqref="F49"/>
    </sheetView>
  </sheetViews>
  <sheetFormatPr defaultRowHeight="18.75"/>
  <cols>
    <col min="6" max="6" width="11.125" customWidth="1"/>
    <col min="7" max="7" width="11.125" bestFit="1" customWidth="1"/>
    <col min="8" max="8" width="11.125" customWidth="1"/>
    <col min="9" max="9" width="11.125" bestFit="1" customWidth="1"/>
    <col min="10" max="10" width="9.25" bestFit="1" customWidth="1"/>
  </cols>
  <sheetData>
    <row r="1" spans="1:10">
      <c r="A1" t="s">
        <v>50</v>
      </c>
    </row>
    <row r="2" spans="1:10">
      <c r="A2" t="s">
        <v>4</v>
      </c>
    </row>
    <row r="3" spans="1:10">
      <c r="A3" s="1" t="s">
        <v>5</v>
      </c>
      <c r="B3" s="14"/>
      <c r="C3" s="1" t="s">
        <v>6</v>
      </c>
      <c r="D3" s="24"/>
      <c r="E3" s="24"/>
      <c r="F3" s="24"/>
      <c r="G3" s="14"/>
      <c r="H3" s="8" t="s">
        <v>0</v>
      </c>
      <c r="I3" s="8"/>
    </row>
    <row r="4" spans="1:10">
      <c r="A4" s="2"/>
      <c r="B4" s="15"/>
      <c r="C4" s="2"/>
      <c r="D4" s="25"/>
      <c r="E4" s="25"/>
      <c r="F4" s="25"/>
      <c r="G4" s="15"/>
      <c r="H4" s="8" t="s">
        <v>34</v>
      </c>
      <c r="I4" s="8" t="s">
        <v>54</v>
      </c>
    </row>
    <row r="5" spans="1:10">
      <c r="A5" s="3" t="s">
        <v>9</v>
      </c>
      <c r="B5" s="3"/>
      <c r="C5" s="17" t="s">
        <v>16</v>
      </c>
      <c r="D5" s="17"/>
      <c r="E5" s="17"/>
      <c r="F5" s="17"/>
      <c r="G5" s="17"/>
      <c r="H5" s="32"/>
      <c r="I5" s="29" t="e">
        <f>C41</f>
        <v>#VALUE!</v>
      </c>
      <c r="J5" s="44" t="e">
        <f>IF(I5&gt;H5,"ERROR","○")</f>
        <v>#VALUE!</v>
      </c>
    </row>
    <row r="6" spans="1:10">
      <c r="A6" s="3" t="s">
        <v>11</v>
      </c>
      <c r="B6" s="3"/>
      <c r="C6" s="18"/>
      <c r="D6" s="18"/>
      <c r="E6" s="18"/>
      <c r="F6" s="18"/>
      <c r="G6" s="18"/>
      <c r="H6" s="33"/>
      <c r="I6" s="33"/>
    </row>
    <row r="7" spans="1:10">
      <c r="A7" s="3" t="s">
        <v>13</v>
      </c>
      <c r="B7" s="3"/>
      <c r="C7" s="18"/>
      <c r="D7" s="18"/>
      <c r="E7" s="18"/>
      <c r="F7" s="18"/>
      <c r="G7" s="18"/>
      <c r="H7" s="33"/>
      <c r="I7" s="33"/>
    </row>
    <row r="8" spans="1:10" ht="19.5">
      <c r="A8" s="4" t="s">
        <v>8</v>
      </c>
      <c r="B8" s="4"/>
      <c r="C8" s="19"/>
      <c r="D8" s="19"/>
      <c r="E8" s="19"/>
      <c r="F8" s="19"/>
      <c r="G8" s="19"/>
      <c r="H8" s="34"/>
      <c r="I8" s="34"/>
    </row>
    <row r="9" spans="1:10" ht="19.5">
      <c r="A9" s="5" t="s">
        <v>14</v>
      </c>
      <c r="B9" s="5"/>
      <c r="C9" s="20"/>
      <c r="D9" s="20"/>
      <c r="E9" s="20"/>
      <c r="F9" s="20"/>
      <c r="G9" s="20"/>
      <c r="H9" s="35">
        <f>SUM(H5:H8)</f>
        <v>0</v>
      </c>
      <c r="I9" s="35" t="e">
        <f>SUM(I5:I8)</f>
        <v>#VALUE!</v>
      </c>
      <c r="J9" s="44" t="e">
        <f>IF(I9=G34,"○","ERROR")</f>
        <v>#VALUE!</v>
      </c>
    </row>
    <row r="11" spans="1:10">
      <c r="A11" t="s">
        <v>18</v>
      </c>
    </row>
    <row r="12" spans="1:10">
      <c r="A12" s="6" t="s">
        <v>5</v>
      </c>
      <c r="B12" s="1" t="s">
        <v>6</v>
      </c>
      <c r="C12" s="14"/>
      <c r="D12" s="1" t="s">
        <v>15</v>
      </c>
      <c r="E12" s="14"/>
      <c r="F12" s="1" t="s">
        <v>46</v>
      </c>
      <c r="G12" s="14"/>
      <c r="H12" s="36" t="s">
        <v>22</v>
      </c>
      <c r="I12" s="36" t="s">
        <v>45</v>
      </c>
    </row>
    <row r="13" spans="1:10">
      <c r="A13" s="7"/>
      <c r="B13" s="2"/>
      <c r="C13" s="15"/>
      <c r="D13" s="2"/>
      <c r="E13" s="25"/>
      <c r="F13" s="8" t="s">
        <v>34</v>
      </c>
      <c r="G13" s="8" t="s">
        <v>54</v>
      </c>
      <c r="H13" s="37"/>
      <c r="I13" s="41"/>
    </row>
    <row r="14" spans="1:10">
      <c r="A14" s="8" t="s">
        <v>2</v>
      </c>
      <c r="B14" s="16" t="s">
        <v>31</v>
      </c>
      <c r="C14" s="16"/>
      <c r="D14" s="26"/>
      <c r="E14" s="26"/>
      <c r="F14" s="27"/>
      <c r="G14" s="27"/>
      <c r="H14" s="38"/>
      <c r="I14" s="42">
        <f>G14</f>
        <v>0</v>
      </c>
    </row>
    <row r="15" spans="1:10">
      <c r="A15" s="8"/>
      <c r="B15" s="16" t="s">
        <v>32</v>
      </c>
      <c r="C15" s="16"/>
      <c r="D15" s="26"/>
      <c r="E15" s="26"/>
      <c r="F15" s="28"/>
      <c r="G15" s="28"/>
      <c r="H15" s="38"/>
      <c r="I15" s="42">
        <f>G15</f>
        <v>0</v>
      </c>
    </row>
    <row r="16" spans="1:10">
      <c r="A16" s="8" t="s">
        <v>24</v>
      </c>
      <c r="B16" s="16" t="s">
        <v>19</v>
      </c>
      <c r="C16" s="16"/>
      <c r="D16" s="26"/>
      <c r="E16" s="26"/>
      <c r="F16" s="28"/>
      <c r="G16" s="28"/>
      <c r="H16" s="38"/>
      <c r="I16" s="42">
        <f>G16</f>
        <v>0</v>
      </c>
    </row>
    <row r="17" spans="1:9">
      <c r="A17" s="8"/>
      <c r="B17" s="16" t="s">
        <v>17</v>
      </c>
      <c r="C17" s="16"/>
      <c r="D17" s="26"/>
      <c r="E17" s="26"/>
      <c r="F17" s="28"/>
      <c r="G17" s="28"/>
      <c r="H17" s="39">
        <v>0.5</v>
      </c>
      <c r="I17" s="42">
        <f>ROUND(G17*H17,0)</f>
        <v>0</v>
      </c>
    </row>
    <row r="18" spans="1:9">
      <c r="A18" s="8" t="s">
        <v>25</v>
      </c>
      <c r="B18" s="16" t="s">
        <v>29</v>
      </c>
      <c r="C18" s="16"/>
      <c r="D18" s="26"/>
      <c r="E18" s="26"/>
      <c r="F18" s="28"/>
      <c r="G18" s="28"/>
      <c r="H18" s="38"/>
      <c r="I18" s="42">
        <f t="shared" ref="I18:I30" si="0">G18</f>
        <v>0</v>
      </c>
    </row>
    <row r="19" spans="1:9">
      <c r="A19" s="8"/>
      <c r="B19" s="16" t="s">
        <v>33</v>
      </c>
      <c r="C19" s="16"/>
      <c r="D19" s="26"/>
      <c r="E19" s="26"/>
      <c r="F19" s="28"/>
      <c r="G19" s="28"/>
      <c r="H19" s="38"/>
      <c r="I19" s="42">
        <f t="shared" si="0"/>
        <v>0</v>
      </c>
    </row>
    <row r="20" spans="1:9">
      <c r="A20" s="8"/>
      <c r="B20" s="16" t="s">
        <v>21</v>
      </c>
      <c r="C20" s="16"/>
      <c r="D20" s="26"/>
      <c r="E20" s="26"/>
      <c r="F20" s="28"/>
      <c r="G20" s="28"/>
      <c r="H20" s="38"/>
      <c r="I20" s="42">
        <f t="shared" si="0"/>
        <v>0</v>
      </c>
    </row>
    <row r="21" spans="1:9">
      <c r="A21" s="8"/>
      <c r="B21" s="16" t="s">
        <v>35</v>
      </c>
      <c r="C21" s="16"/>
      <c r="D21" s="26"/>
      <c r="E21" s="26"/>
      <c r="F21" s="28"/>
      <c r="G21" s="28"/>
      <c r="H21" s="38"/>
      <c r="I21" s="42">
        <f t="shared" si="0"/>
        <v>0</v>
      </c>
    </row>
    <row r="22" spans="1:9">
      <c r="A22" s="8" t="s">
        <v>20</v>
      </c>
      <c r="B22" s="16" t="s">
        <v>36</v>
      </c>
      <c r="C22" s="16"/>
      <c r="D22" s="26"/>
      <c r="E22" s="26"/>
      <c r="F22" s="28"/>
      <c r="G22" s="28"/>
      <c r="H22" s="38"/>
      <c r="I22" s="42">
        <f t="shared" si="0"/>
        <v>0</v>
      </c>
    </row>
    <row r="23" spans="1:9">
      <c r="A23" s="8"/>
      <c r="B23" s="16" t="s">
        <v>37</v>
      </c>
      <c r="C23" s="16"/>
      <c r="D23" s="26"/>
      <c r="E23" s="26"/>
      <c r="F23" s="28"/>
      <c r="G23" s="28"/>
      <c r="H23" s="38"/>
      <c r="I23" s="42">
        <f t="shared" si="0"/>
        <v>0</v>
      </c>
    </row>
    <row r="24" spans="1:9">
      <c r="A24" s="8"/>
      <c r="B24" s="16" t="s">
        <v>38</v>
      </c>
      <c r="C24" s="16"/>
      <c r="D24" s="26"/>
      <c r="E24" s="26"/>
      <c r="F24" s="28"/>
      <c r="G24" s="28"/>
      <c r="H24" s="38"/>
      <c r="I24" s="42">
        <f t="shared" si="0"/>
        <v>0</v>
      </c>
    </row>
    <row r="25" spans="1:9">
      <c r="A25" s="8"/>
      <c r="B25" s="16" t="s">
        <v>39</v>
      </c>
      <c r="C25" s="16"/>
      <c r="D25" s="26"/>
      <c r="E25" s="26"/>
      <c r="F25" s="28"/>
      <c r="G25" s="28"/>
      <c r="H25" s="38"/>
      <c r="I25" s="42">
        <f t="shared" si="0"/>
        <v>0</v>
      </c>
    </row>
    <row r="26" spans="1:9">
      <c r="A26" s="9" t="s">
        <v>10</v>
      </c>
      <c r="B26" s="16" t="s">
        <v>41</v>
      </c>
      <c r="C26" s="16"/>
      <c r="D26" s="26"/>
      <c r="E26" s="26"/>
      <c r="F26" s="28"/>
      <c r="G26" s="28"/>
      <c r="H26" s="38"/>
      <c r="I26" s="42">
        <f t="shared" si="0"/>
        <v>0</v>
      </c>
    </row>
    <row r="27" spans="1:9">
      <c r="A27" s="8"/>
      <c r="B27" s="16" t="s">
        <v>26</v>
      </c>
      <c r="C27" s="16"/>
      <c r="D27" s="26"/>
      <c r="E27" s="26"/>
      <c r="F27" s="28"/>
      <c r="G27" s="28"/>
      <c r="H27" s="38"/>
      <c r="I27" s="42">
        <f t="shared" si="0"/>
        <v>0</v>
      </c>
    </row>
    <row r="28" spans="1:9">
      <c r="A28" s="8"/>
      <c r="B28" s="16" t="s">
        <v>3</v>
      </c>
      <c r="C28" s="16"/>
      <c r="D28" s="26"/>
      <c r="E28" s="26"/>
      <c r="F28" s="28"/>
      <c r="G28" s="28"/>
      <c r="H28" s="38"/>
      <c r="I28" s="42">
        <f t="shared" si="0"/>
        <v>0</v>
      </c>
    </row>
    <row r="29" spans="1:9">
      <c r="A29" s="8"/>
      <c r="B29" s="16" t="s">
        <v>42</v>
      </c>
      <c r="C29" s="16"/>
      <c r="D29" s="26"/>
      <c r="E29" s="26"/>
      <c r="F29" s="28"/>
      <c r="G29" s="28"/>
      <c r="H29" s="38"/>
      <c r="I29" s="42">
        <f t="shared" si="0"/>
        <v>0</v>
      </c>
    </row>
    <row r="30" spans="1:9">
      <c r="A30" s="8"/>
      <c r="B30" s="16" t="s">
        <v>40</v>
      </c>
      <c r="C30" s="16"/>
      <c r="D30" s="26"/>
      <c r="E30" s="26"/>
      <c r="F30" s="28"/>
      <c r="G30" s="28"/>
      <c r="H30" s="38"/>
      <c r="I30" s="42">
        <f t="shared" si="0"/>
        <v>0</v>
      </c>
    </row>
    <row r="31" spans="1:9">
      <c r="A31" s="8" t="s">
        <v>28</v>
      </c>
      <c r="B31" s="16" t="s">
        <v>28</v>
      </c>
      <c r="C31" s="16"/>
      <c r="D31" s="26"/>
      <c r="E31" s="26"/>
      <c r="F31" s="28"/>
      <c r="G31" s="28"/>
      <c r="H31" s="38"/>
      <c r="I31" s="42">
        <f>IF(C38=1,0,G31)</f>
        <v>0</v>
      </c>
    </row>
    <row r="32" spans="1:9">
      <c r="A32" s="8" t="s">
        <v>27</v>
      </c>
      <c r="B32" s="16" t="s">
        <v>1</v>
      </c>
      <c r="C32" s="16"/>
      <c r="D32" s="26"/>
      <c r="E32" s="26"/>
      <c r="F32" s="28"/>
      <c r="G32" s="28"/>
      <c r="H32" s="38"/>
      <c r="I32" s="42">
        <f>G32</f>
        <v>0</v>
      </c>
    </row>
    <row r="33" spans="1:10">
      <c r="A33" s="8"/>
      <c r="B33" s="16" t="s">
        <v>43</v>
      </c>
      <c r="C33" s="16"/>
      <c r="D33" s="26"/>
      <c r="E33" s="26"/>
      <c r="F33" s="28"/>
      <c r="G33" s="28"/>
      <c r="H33" s="38"/>
      <c r="I33" s="40"/>
    </row>
    <row r="34" spans="1:10">
      <c r="A34" s="8" t="s">
        <v>30</v>
      </c>
      <c r="B34" s="8"/>
      <c r="C34" s="8"/>
      <c r="D34" s="8"/>
      <c r="E34" s="8"/>
      <c r="F34" s="29">
        <f>SUM(F14:F33)</f>
        <v>0</v>
      </c>
      <c r="G34" s="29">
        <f>SUM(G14:G33)</f>
        <v>0</v>
      </c>
      <c r="H34" s="40"/>
      <c r="I34" s="43">
        <f>SUM(I14:I33)</f>
        <v>0</v>
      </c>
    </row>
    <row r="35" spans="1:10">
      <c r="A35" s="10" t="s">
        <v>55</v>
      </c>
      <c r="G35" s="30"/>
    </row>
    <row r="36" spans="1:10">
      <c r="A36" t="s">
        <v>23</v>
      </c>
    </row>
    <row r="37" spans="1:10">
      <c r="A37" s="11" t="s">
        <v>47</v>
      </c>
      <c r="B37" s="11"/>
      <c r="C37" s="21">
        <f>I34</f>
        <v>0</v>
      </c>
      <c r="D37" s="21"/>
      <c r="E37" s="21"/>
      <c r="F37" s="21"/>
    </row>
    <row r="38" spans="1:10">
      <c r="A38" s="11" t="s">
        <v>48</v>
      </c>
      <c r="B38" s="11"/>
      <c r="C38" s="22" t="s">
        <v>44</v>
      </c>
      <c r="D38" s="22"/>
      <c r="E38" s="22"/>
      <c r="F38" s="22"/>
      <c r="G38" s="31" t="s">
        <v>52</v>
      </c>
    </row>
    <row r="39" spans="1:10">
      <c r="A39" s="12" t="s">
        <v>7</v>
      </c>
      <c r="B39" s="12"/>
      <c r="C39" s="23">
        <f>IF(C37=0,0,IF(C38="選択",0,ROUND(C37*C38,0)))</f>
        <v>0</v>
      </c>
      <c r="D39" s="23"/>
      <c r="E39" s="23"/>
      <c r="F39" s="23"/>
      <c r="G39" s="31" t="s">
        <v>53</v>
      </c>
    </row>
    <row r="40" spans="1:10">
      <c r="A40" s="11" t="s">
        <v>49</v>
      </c>
      <c r="B40" s="11"/>
      <c r="C40" s="21">
        <f>SUM(I6:I7)</f>
        <v>0</v>
      </c>
      <c r="D40" s="21"/>
      <c r="E40" s="21"/>
      <c r="F40" s="21"/>
    </row>
    <row r="41" spans="1:10">
      <c r="A41" s="13" t="s">
        <v>51</v>
      </c>
      <c r="B41" s="12"/>
      <c r="C41" s="23" t="e">
        <f>MIN(H5,IF(C38=0.8,MIN(200000,ROUNDDOWN(C39-C40,-3)),IF(C38=1,MIN(50000,ROUNDDOWN(C39-C40,-3)),"")))</f>
        <v>#VALUE!</v>
      </c>
      <c r="D41" s="23"/>
      <c r="E41" s="23"/>
      <c r="F41" s="23"/>
      <c r="G41" t="s">
        <v>12</v>
      </c>
    </row>
    <row r="42" spans="1:10">
      <c r="A42" s="12"/>
      <c r="B42" s="12"/>
      <c r="C42" s="23"/>
      <c r="D42" s="23"/>
      <c r="E42" s="23"/>
      <c r="F42" s="23"/>
    </row>
    <row r="43" spans="1:10">
      <c r="J43" s="32"/>
    </row>
  </sheetData>
  <mergeCells count="78">
    <mergeCell ref="H3:I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F12:G12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A34:E34"/>
    <mergeCell ref="A37:B37"/>
    <mergeCell ref="C37:F37"/>
    <mergeCell ref="A38:B38"/>
    <mergeCell ref="C38:F38"/>
    <mergeCell ref="A39:B39"/>
    <mergeCell ref="C39:F39"/>
    <mergeCell ref="A40:B40"/>
    <mergeCell ref="C40:F40"/>
    <mergeCell ref="A3:B4"/>
    <mergeCell ref="C3:G4"/>
    <mergeCell ref="A12:A13"/>
    <mergeCell ref="B12:C13"/>
    <mergeCell ref="D12:E13"/>
    <mergeCell ref="H12:H13"/>
    <mergeCell ref="I12:I13"/>
    <mergeCell ref="A14:A15"/>
    <mergeCell ref="H14:H16"/>
    <mergeCell ref="A16:A17"/>
    <mergeCell ref="A18:A21"/>
    <mergeCell ref="A22:A25"/>
    <mergeCell ref="A26:A30"/>
    <mergeCell ref="A32:A33"/>
    <mergeCell ref="A41:B42"/>
    <mergeCell ref="C41:F42"/>
    <mergeCell ref="H18:H33"/>
  </mergeCells>
  <phoneticPr fontId="1" type="Hiragana"/>
  <conditionalFormatting sqref="C38">
    <cfRule type="expression" dxfId="0" priority="1">
      <formula>$C$38=1</formula>
    </cfRule>
  </conditionalFormatting>
  <dataValidations count="1">
    <dataValidation type="list" allowBlank="1" showDropDown="0" showInputMessage="1" showErrorMessage="1" sqref="C38">
      <formula1>リスト範囲</formula1>
    </dataValidation>
  </dataValidations>
  <pageMargins left="0.7" right="0.7" top="0.75" bottom="0.75" header="0.3" footer="0.3"/>
  <pageSetup paperSize="9" scale="88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3"/>
  <sheetViews>
    <sheetView workbookViewId="0">
      <selection activeCell="B1" sqref="B1:B3"/>
    </sheetView>
  </sheetViews>
  <sheetFormatPr defaultRowHeight="18.75"/>
  <cols>
    <col min="2" max="2" width="9.625" bestFit="1" customWidth="1"/>
  </cols>
  <sheetData>
    <row r="1" spans="2:3">
      <c r="B1" s="45" t="s">
        <v>44</v>
      </c>
    </row>
    <row r="2" spans="2:3">
      <c r="B2" s="46">
        <v>0.8</v>
      </c>
      <c r="C2">
        <v>0.8</v>
      </c>
    </row>
    <row r="3" spans="2:3">
      <c r="B3" s="47">
        <v>1</v>
      </c>
      <c r="C3">
        <v>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計算用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北島 桂秀</dc:creator>
  <cp:lastModifiedBy>北島 桂秀</cp:lastModifiedBy>
  <dcterms:created xsi:type="dcterms:W3CDTF">2026-03-03T02:29:26Z</dcterms:created>
  <dcterms:modified xsi:type="dcterms:W3CDTF">2026-03-09T03:03:22Z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2026-03-09T03:03:22Z</vt:filetime>
  </property>
</Properties>
</file>