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1 総務課LGWAN\02 財政係\40 各種調査（決算統計・会計検査）\11_財政状況ヒアリング・資料集\R6\20250313〆_R5財政状況資料集\"/>
    </mc:Choice>
  </mc:AlternateContent>
  <bookViews>
    <workbookView xWindow="0" yWindow="0" windowWidth="28800" windowHeight="1411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<sst xmlns="http://schemas.openxmlformats.org/spreadsheetml/2006/main" count="1146" uniqueCount="567">
  <si>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</si>
  <si>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</si>
  <si>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</si>
  <si>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</si>
  <si>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</si>
  <si>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</si>
  <si>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</si>
  <si>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</si>
  <si>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</si>
  <si>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</si>
  <si>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</si>
  <si>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</si>
  <si>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</si>
  <si>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</si>
  <si>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</si>
  <si>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</si>
  <si>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</si>
  <si>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</si>
  <si>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</si>
  <si>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</si>
  <si>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</si>
  <si>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</si>
  <si>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</si>
  <si>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</si>
  <si>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</si>
  <si>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</si>
  <si>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</si>
  <si>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</si>
  <si>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</si>
  <si>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</si>
  <si>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</si>
  <si>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</si>
  <si>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</si>
  <si>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</si>
  <si>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</si>
  <si>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</si>
  <si>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</si>
  <si>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</si>
  <si>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</si>
  <si>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</si>
  <si>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</si>
  <si>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</si>
  <si>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</si>
  <si>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</si>
  <si>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</si>
  <si>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</si>
  <si>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</si>
  <si>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</si>
  <si>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</si>
  <si>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</si>
  <si>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</si>
  <si>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</si>
  <si>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</si>
  <si>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</si>
  <si>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</si>
  <si>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</si>
  <si>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</si>
  <si>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</si>
  <si>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</si>
  <si>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</si>
  <si>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</si>
  <si>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</si>
  <si>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</si>
  <si>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</si>
  <si>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</si>
  <si>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</si>
  <si>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</si>
  <si>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</si>
  <si>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</si>
  <si>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</si>
  <si>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</si>
  <si>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</si>
  <si>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</si>
  <si>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</si>
  <si>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</si>
  <si>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</si>
  <si>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</si>
  <si>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</si>
  <si>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</si>
  <si>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</si>
  <si>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</si>
  <si>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</si>
  <si>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</si>
  <si>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</si>
  <si>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</si>
  <si>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</si>
  <si>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</si>
  <si>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</si>
  <si>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</si>
  <si>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</si>
  <si>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</si>
  <si>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</si>
  <si>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</si>
  <si>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</si>
  <si>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</si>
  <si>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</si>
  <si>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</si>
  <si>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</si>
  <si>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</si>
  <si>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</si>
  <si>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</si>
  <si>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</si>
  <si>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</si>
  <si>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</si>
  <si>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</si>
  <si>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</si>
  <si>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</si>
  <si>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</si>
  <si>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</si>
  <si>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</si>
  <si>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</si>
  <si>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</si>
  <si>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</si>
  <si>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</si>
  <si>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</si>
  <si>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</si>
  <si>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</si>
  <si>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</si>
  <si>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</si>
  <si>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</si>
  <si>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</si>
  <si>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</si>
  <si>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</si>
  <si>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</si>
  <si>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</si>
  <si>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</si>
  <si>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</si>
  <si>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</si>
  <si>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</si>
  <si>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</si>
  <si>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</si>
  <si>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</si>
  <si>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</si>
  <si>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</si>
  <si>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</si>
  <si>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</si>
  <si>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</si>
  <si>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</si>
  <si>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</si>
  <si>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</si>
  <si>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</si>
  <si>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</si>
  <si>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</si>
  <si>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</si>
  <si>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</si>
  <si>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</si>
  <si>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</si>
  <si>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</si>
  <si>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</si>
  <si>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</si>
  <si>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</si>
  <si>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</si>
  <si>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</si>
  <si>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</si>
  <si>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</si>
  <si>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</si>
  <si>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</si>
  <si>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</si>
  <si>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</si>
  <si>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</si>
  <si>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</si>
  <si>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</si>
  <si>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</si>
  <si>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</si>
  <si>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</si>
  <si>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</si>
  <si>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</si>
  <si>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</si>
  <si>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</si>
  <si>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</si>
  <si>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</si>
  <si>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</si>
  <si>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</si>
  <si>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</si>
  <si>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</si>
  <si>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</si>
  <si>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</si>
  <si>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</si>
  <si>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</si>
  <si>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</si>
  <si>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</si>
  <si>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</si>
  <si>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</si>
  <si>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</si>
  <si>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</si>
  <si>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</si>
  <si>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</si>
  <si>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</si>
  <si>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</si>
  <si>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</si>
  <si>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</si>
  <si>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</si>
  <si>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</si>
  <si>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</si>
  <si>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</si>
  <si>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</si>
  <si>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</si>
  <si>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</si>
  <si>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</si>
  <si>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</si>
  <si>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</si>
  <si>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</si>
  <si>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</si>
  <si>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</si>
  <si>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長野県中川村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</si>
  <si>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</si>
  <si>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</si>
  <si>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</si>
  <si>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</si>
  <si>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</si>
  <si>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</si>
  <si>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</si>
  <si>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</si>
  <si>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</si>
  <si>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</si>
  <si>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</si>
  <si>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</si>
  <si>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</si>
  <si>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</si>
  <si>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</si>
  <si>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</si>
  <si>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</si>
  <si>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</si>
  <si>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</si>
  <si>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</si>
  <si>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</si>
  <si>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</si>
  <si>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</si>
  <si>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</si>
  <si>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</si>
  <si>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</si>
  <si>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</si>
  <si>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</si>
  <si>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</si>
  <si>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</si>
  <si>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</si>
  <si>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</si>
  <si>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</si>
  <si>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</si>
  <si>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</si>
  <si>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</si>
  <si>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</si>
  <si>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</si>
  <si>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</si>
  <si>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</si>
  <si>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</si>
  <si>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</si>
  <si>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</si>
  <si>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</si>
  <si>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</si>
  <si>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</si>
  <si>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</si>
  <si>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</si>
  <si>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</si>
  <si>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</si>
  <si>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</si>
  <si>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</si>
  <si>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</si>
  <si>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</si>
  <si>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</si>
  <si>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</si>
  <si>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</si>
  <si>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</si>
  <si>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</si>
  <si>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</si>
  <si>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</si>
  <si>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</si>
  <si>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</si>
  <si>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</si>
  <si>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</si>
  <si>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</si>
  <si>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</si>
  <si>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</si>
  <si>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</si>
  <si>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</si>
  <si>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</si>
  <si>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</si>
  <si>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</si>
  <si>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</si>
  <si>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</si>
  <si>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</si>
  <si>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</si>
  <si>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</si>
  <si>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</si>
  <si>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</si>
  <si>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</si>
  <si>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</si>
  <si>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</si>
  <si>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</si>
  <si>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</si>
  <si>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</si>
  <si>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</si>
  <si>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</si>
  <si>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</si>
  <si>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</si>
  <si>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</si>
  <si>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</si>
  <si>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</si>
  <si>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</si>
  <si>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</si>
  <si>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</si>
  <si>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</si>
  <si>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</si>
  <si>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</si>
  <si>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</si>
  <si>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</si>
  <si>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</si>
  <si>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</si>
  <si>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</si>
  <si>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</si>
  <si>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</si>
  <si>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</si>
  <si>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</si>
  <si>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</si>
  <si>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</si>
  <si>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</si>
  <si>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</si>
  <si>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</si>
  <si>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</si>
  <si>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</si>
  <si>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</si>
  <si>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</si>
  <si>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</si>
  <si>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</si>
  <si>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</si>
  <si>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</si>
  <si>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</si>
  <si>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</si>
  <si>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</si>
  <si>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</si>
  <si>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</si>
  <si>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</si>
  <si>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</si>
  <si>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</si>
  <si>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</si>
  <si>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</si>
  <si>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</si>
  <si>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</si>
  <si>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</si>
  <si>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</si>
  <si>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</si>
  <si>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</si>
  <si>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</si>
  <si>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</si>
  <si>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</si>
  <si>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</si>
  <si>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</si>
  <si>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</si>
  <si>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</si>
  <si>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</si>
  <si>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</si>
  <si>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</si>
  <si>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</si>
  <si>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</si>
  <si>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</si>
  <si>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長野県中川村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</si>
  <si>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</si>
  <si>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</si>
  <si>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</si>
  <si>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</si>
  <si>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</si>
  <si>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</si>
  <si>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</si>
  <si>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</si>
  <si>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</si>
  <si>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</si>
  <si>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</si>
  <si>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</si>
  <si>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</si>
  <si>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</si>
  <si>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</si>
  <si>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</si>
  <si>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</si>
  <si>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</si>
  <si>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</si>
  <si>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</si>
  <si>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</si>
  <si>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</si>
  <si>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</si>
  <si>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</si>
  <si>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</si>
  <si>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</si>
  <si>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</si>
  <si>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</si>
  <si>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</si>
  <si>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</si>
  <si>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</si>
  <si>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</si>
  <si>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</si>
  <si>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</si>
  <si>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</si>
  <si>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</si>
  <si>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</si>
  <si>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</si>
  <si>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</si>
  <si>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</si>
  <si>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</si>
  <si>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</si>
  <si>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</si>
  <si>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</si>
  <si>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</si>
  <si>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</si>
  <si>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</si>
  <si>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</si>
  <si>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</si>
  <si>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</si>
  <si>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</si>
  <si>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</si>
  <si>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</si>
  <si>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</si>
  <si>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</si>
  <si>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</si>
  <si>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</si>
  <si>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</si>
  <si>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</si>
  <si>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</si>
  <si>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</si>
  <si>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</si>
  <si>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</si>
  <si>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</si>
  <si>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</si>
  <si>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</si>
  <si>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</si>
  <si>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</si>
  <si>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</si>
  <si>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</si>
  <si>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</si>
  <si>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</si>
  <si>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</si>
  <si>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</si>
  <si>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</si>
  <si>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</si>
  <si>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</si>
  <si>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</si>
  <si>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</si>
  <si>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</si>
  <si>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</si>
  <si>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</si>
  <si>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</si>
  <si>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</si>
  <si>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</si>
  <si>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</si>
  <si>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</si>
  <si>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</si>
  <si>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</si>
  <si>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</si>
  <si>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</si>
  <si>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</si>
  <si>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</si>
  <si>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</si>
  <si>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</si>
  <si>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</si>
  <si>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</si>
  <si>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</si>
  <si>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</si>
  <si>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</si>
  <si>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</si>
  <si>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</si>
  <si>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</si>
  <si>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</si>
  <si>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</si>
  <si>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</si>
  <si>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</si>
  <si>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</si>
  <si>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</si>
  <si>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</si>
  <si>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</si>
  <si>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</si>
  <si>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</si>
  <si>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</si>
  <si>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</si>
  <si>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</si>
  <si>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</si>
  <si>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</si>
  <si>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</si>
  <si>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</si>
  <si>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</si>
  <si>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</si>
  <si>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</si>
  <si>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</si>
  <si>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</si>
  <si>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</si>
  <si>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</si>
  <si>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</si>
  <si>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</si>
  <si>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</si>
  <si>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</si>
  <si>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</si>
  <si>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</si>
  <si>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</si>
  <si>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</si>
  <si>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</si>
  <si>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</si>
  <si>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</si>
  <si>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</si>
  <si>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</si>
  <si>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</si>
  <si>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</si>
  <si>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</si>
  <si>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</si>
  <si>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</si>
  <si>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</si>
  <si>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</si>
  <si>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</si>
  <si>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</si>
  <si>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</si>
  <si>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</si>
  <si>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</si>
  <si>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</si>
  <si>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</si>
  <si>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</si>
  <si>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</si>
  <si>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</si>
  <si>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</si>
  <si>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</si>
  <si>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</si>
  <si>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</si>
  <si>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</si>
  <si>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</si>
  <si>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</si>
  <si>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</si>
  <si>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</si>
  <si>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</si>
  <si>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</si>
  <si>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</si>
  <si>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</si>
  <si>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</si>
  <si>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</si>
  <si>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</si>
  <si>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</si>
  <si>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</si>
  <si>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 0.88</t>
  </si>
  <si>
    <t>一般会計</t>
  </si>
  <si>
    <t>水道事業会計</t>
  </si>
  <si>
    <t>下水道事業会計</t>
  </si>
  <si>
    <t>介護保険事業特別会計</t>
  </si>
  <si>
    <t>▲ 5.95</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</si>
  <si>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</si>
  <si>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</si>
  <si>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</si>
  <si>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</si>
  <si>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</si>
  <si>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</si>
  <si>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</si>
  <si>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</si>
  <si>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</si>
  <si>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</si>
  <si>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</si>
  <si>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</si>
  <si>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</si>
  <si>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7">
      <t>カミイナコウイキレンゴウ</t>
    </rPh>
    <rPh sb="8" eb="10">
      <t>ショウボウ</t>
    </rPh>
    <rPh sb="10" eb="12">
      <t>ジギョウ</t>
    </rPh>
    <rPh sb="12" eb="14">
      <t>トクベツ</t>
    </rPh>
    <rPh sb="14" eb="16">
      <t>カイケイ</t>
    </rPh>
    <phoneticPr fontId="2"/>
  </si>
  <si>
    <t>上伊那広域連合（ふるさと市町村圏基金事業特別会計）</t>
    <rPh sb="0" eb="7">
      <t>カミイナコウイキレンゴウ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</si>
  <si>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7">
      <t>カミイナコウイキレンゴウ</t>
    </rPh>
    <rPh sb="8" eb="10">
      <t>ドボク</t>
    </rPh>
    <rPh sb="10" eb="12">
      <t>シンコウ</t>
    </rPh>
    <rPh sb="12" eb="14">
      <t>ジギョウ</t>
    </rPh>
    <rPh sb="14" eb="16">
      <t>トクベツ</t>
    </rPh>
    <rPh sb="16" eb="18">
      <t>カイケイ</t>
    </rPh>
    <phoneticPr fontId="2"/>
  </si>
  <si>
    <t>長野県後期高齢者医療広域連合（一般会計）</t>
    <rPh sb="15" eb="17">
      <t>イッパン</t>
    </rPh>
    <rPh sb="17" eb="19">
      <t>カイケイ</t>
    </rPh>
    <phoneticPr fontId="2"/>
  </si>
  <si>
    <t>長野県後期高齢者医療広域連合（後期高齢者医療特別会計）</t>
    <rPh sb="15" eb="17">
      <t>コウキ</t>
    </rPh>
    <rPh sb="17" eb="20">
      <t>コウレイシャ</t>
    </rPh>
    <rPh sb="20" eb="22">
      <t>イリョウ</t>
    </rPh>
    <rPh sb="22" eb="24">
      <t>トクベツ</t>
    </rPh>
    <rPh sb="24" eb="26">
      <t>カイケイ</t>
    </rPh>
    <phoneticPr fontId="2"/>
  </si>
  <si>
    <t>長野県市町村総合事務組合（非常勤職員公務災害補償特別会計）</t>
    <phoneticPr fontId="2"/>
  </si>
  <si>
    <t>長野県市町村総合事務組合（一般会計）</t>
    <rPh sb="13" eb="15">
      <t>イッパン</t>
    </rPh>
    <phoneticPr fontId="2"/>
  </si>
  <si>
    <t>長野県市町村自治振興組合</t>
    <phoneticPr fontId="2"/>
  </si>
  <si>
    <t>長野県地方税滞納整理機構</t>
    <phoneticPr fontId="2"/>
  </si>
  <si>
    <t>南信地域町村交通災害共済事務組合</t>
    <phoneticPr fontId="2"/>
  </si>
  <si>
    <t>中川村土地開発公社</t>
    <rPh sb="0" eb="3">
      <t>ナカガワムラ</t>
    </rPh>
    <rPh sb="3" eb="5">
      <t>トチ</t>
    </rPh>
    <rPh sb="5" eb="7">
      <t>カイハツ</t>
    </rPh>
    <rPh sb="7" eb="9">
      <t>コウシャ</t>
    </rPh>
    <phoneticPr fontId="2"/>
  </si>
  <si>
    <t>中川観光開発</t>
    <rPh sb="0" eb="2">
      <t>ナカガワ</t>
    </rPh>
    <rPh sb="2" eb="4">
      <t>カンコウ</t>
    </rPh>
    <rPh sb="4" eb="6">
      <t>カイハツ</t>
    </rPh>
    <phoneticPr fontId="2"/>
  </si>
  <si>
    <t>(1)公共施設等整備基金</t>
  </si>
  <si>
    <t>(3)地域づくり基金</t>
  </si>
  <si>
    <t>(2)災害対策基金</t>
  </si>
  <si>
    <t>(4)地域医療確保対策基金</t>
  </si>
  <si>
    <t>(5)福祉基金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</si>
</sst>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CCD-40D0-9D54-50CEAF862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140963</c:v>
                </c:pt>
                <c:pt idx="1">
                  <c:v>145333</c:v>
                </c:pt>
                <c:pt idx="2">
                  <c:v>125837</c:v>
                </c:pt>
                <c:pt idx="3">
                  <c:v>107770</c:v>
                </c:pt>
                <c:pt idx="4">
                  <c:v>121288</c:v>
                </c:pt>
              </c:numCache>
            </c:numRef>
          </c:val>
          <c:smooth val="0"/>
          <c:extLst>
            <c:ext xmlns:c16="http://schemas.microsoft.com/office/drawing/2014/chart" uri="{C3380CC4-5D6E-409C-BE32-E72D297353CC}">
              <c16:uniqueId val="{00000001-FCCD-40D0-9D54-50CEAF8623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7.58</c:v>
                </c:pt>
                <c:pt idx="1">
                  <c:v>9.81</c:v>
                </c:pt>
                <c:pt idx="2">
                  <c:v>14.38</c:v>
                </c:pt>
                <c:pt idx="3">
                  <c:v>15.88</c:v>
                </c:pt>
                <c:pt idx="4">
                  <c:v>15.08</c:v>
                </c:pt>
              </c:numCache>
            </c:numRef>
          </c:val>
          <c:extLst>
            <c:ext xmlns:c16="http://schemas.microsoft.com/office/drawing/2014/chart" uri="{C3380CC4-5D6E-409C-BE32-E72D297353CC}">
              <c16:uniqueId val="{00000000-2ACF-4AF7-859F-5F9AEE6FA8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44.24</c:v>
                </c:pt>
                <c:pt idx="1">
                  <c:v>42.02</c:v>
                </c:pt>
                <c:pt idx="2">
                  <c:v>38.49</c:v>
                </c:pt>
                <c:pt idx="3">
                  <c:v>39.729999999999997</c:v>
                </c:pt>
                <c:pt idx="4">
                  <c:v>40.03</c:v>
                </c:pt>
              </c:numCache>
            </c:numRef>
          </c:val>
          <c:extLst>
            <c:ext xmlns:c16="http://schemas.microsoft.com/office/drawing/2014/chart" uri="{C3380CC4-5D6E-409C-BE32-E72D297353CC}">
              <c16:uniqueId val="{00000001-2ACF-4AF7-859F-5F9AEE6FA8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-0.98</c:v>
                </c:pt>
                <c:pt idx="1">
                  <c:v>2.73</c:v>
                </c:pt>
                <c:pt idx="2">
                  <c:v>9.7200000000000006</c:v>
                </c:pt>
                <c:pt idx="3">
                  <c:v>1.07</c:v>
                </c:pt>
                <c:pt idx="4">
                  <c:v>-0.88</c:v>
                </c:pt>
              </c:numCache>
            </c:numRef>
          </c:val>
          <c:smooth val="0"/>
          <c:extLst>
            <c:ext xmlns:c16="http://schemas.microsoft.com/office/drawing/2014/chart" uri="{C3380CC4-5D6E-409C-BE32-E72D297353CC}">
              <c16:uniqueId val="{00000002-2ACF-4AF7-859F-5F9AEE6FA8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2D-487C-9F76-35757A3C24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2D-487C-9F76-35757A3C24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2D-487C-9F76-35757A3C24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2D-487C-9F76-35757A3C245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62D-487C-9F76-35757A3C245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0.31</c:v>
                </c:pt>
                <c:pt idx="4">
                  <c:v>#N/A</c:v>
                </c:pt>
                <c:pt idx="5">
                  <c:v>0.28000000000000003</c:v>
                </c:pt>
                <c:pt idx="6">
                  <c:v>#N/A</c:v>
                </c:pt>
                <c:pt idx="7">
                  <c:v>0.02</c:v>
                </c:pt>
                <c:pt idx="8">
                  <c:v>#N/A</c:v>
                </c:pt>
                <c:pt idx="9">
                  <c:v>0.15</c:v>
                </c:pt>
              </c:numCache>
            </c:numRef>
          </c:val>
          <c:extLst>
            <c:ext xmlns:c16="http://schemas.microsoft.com/office/drawing/2014/chart" uri="{C3380CC4-5D6E-409C-BE32-E72D297353CC}">
              <c16:uniqueId val="{00000005-662D-487C-9F76-35757A3C245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5.95</c:v>
                </c:pt>
                <c:pt idx="3">
                  <c:v>#N/A</c:v>
                </c:pt>
                <c:pt idx="4">
                  <c:v>#N/A</c:v>
                </c:pt>
                <c:pt idx="5">
                  <c:v>1.17</c:v>
                </c:pt>
                <c:pt idx="6">
                  <c:v>#N/A</c:v>
                </c:pt>
                <c:pt idx="7">
                  <c:v>1.9</c:v>
                </c:pt>
                <c:pt idx="8">
                  <c:v>#N/A</c:v>
                </c:pt>
                <c:pt idx="9">
                  <c:v>1.74</c:v>
                </c:pt>
              </c:numCache>
            </c:numRef>
          </c:val>
          <c:extLst>
            <c:ext xmlns:c16="http://schemas.microsoft.com/office/drawing/2014/chart" uri="{C3380CC4-5D6E-409C-BE32-E72D297353CC}">
              <c16:uniqueId val="{00000006-662D-487C-9F76-35757A3C245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1.04</c:v>
                </c:pt>
                <c:pt idx="4">
                  <c:v>#N/A</c:v>
                </c:pt>
                <c:pt idx="5">
                  <c:v>1.55</c:v>
                </c:pt>
                <c:pt idx="6">
                  <c:v>#N/A</c:v>
                </c:pt>
                <c:pt idx="7">
                  <c:v>2.1800000000000002</c:v>
                </c:pt>
                <c:pt idx="8">
                  <c:v>#N/A</c:v>
                </c:pt>
                <c:pt idx="9">
                  <c:v>2.8</c:v>
                </c:pt>
              </c:numCache>
            </c:numRef>
          </c:val>
          <c:extLst>
            <c:ext xmlns:c16="http://schemas.microsoft.com/office/drawing/2014/chart" uri="{C3380CC4-5D6E-409C-BE32-E72D297353CC}">
              <c16:uniqueId val="{00000007-662D-487C-9F76-35757A3C24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8.89</c:v>
                </c:pt>
                <c:pt idx="2">
                  <c:v>#N/A</c:v>
                </c:pt>
                <c:pt idx="3">
                  <c:v>8.2799999999999994</c:v>
                </c:pt>
                <c:pt idx="4">
                  <c:v>#N/A</c:v>
                </c:pt>
                <c:pt idx="5">
                  <c:v>7.86</c:v>
                </c:pt>
                <c:pt idx="6">
                  <c:v>#N/A</c:v>
                </c:pt>
                <c:pt idx="7">
                  <c:v>8.85</c:v>
                </c:pt>
                <c:pt idx="8">
                  <c:v>#N/A</c:v>
                </c:pt>
                <c:pt idx="9">
                  <c:v>8.69</c:v>
                </c:pt>
              </c:numCache>
            </c:numRef>
          </c:val>
          <c:extLst>
            <c:ext xmlns:c16="http://schemas.microsoft.com/office/drawing/2014/chart" uri="{C3380CC4-5D6E-409C-BE32-E72D297353CC}">
              <c16:uniqueId val="{00000008-662D-487C-9F76-35757A3C24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7.58</c:v>
                </c:pt>
                <c:pt idx="2">
                  <c:v>#N/A</c:v>
                </c:pt>
                <c:pt idx="3">
                  <c:v>9.81</c:v>
                </c:pt>
                <c:pt idx="4">
                  <c:v>#N/A</c:v>
                </c:pt>
                <c:pt idx="5">
                  <c:v>14.38</c:v>
                </c:pt>
                <c:pt idx="6">
                  <c:v>#N/A</c:v>
                </c:pt>
                <c:pt idx="7">
                  <c:v>15.87</c:v>
                </c:pt>
                <c:pt idx="8">
                  <c:v>#N/A</c:v>
                </c:pt>
                <c:pt idx="9">
                  <c:v>15.07</c:v>
                </c:pt>
              </c:numCache>
            </c:numRef>
          </c:val>
          <c:extLst>
            <c:ext xmlns:c16="http://schemas.microsoft.com/office/drawing/2014/chart" uri="{C3380CC4-5D6E-409C-BE32-E72D297353CC}">
              <c16:uniqueId val="{00000009-662D-487C-9F76-35757A3C24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550</c:v>
                </c:pt>
                <c:pt idx="5">
                  <c:v>553</c:v>
                </c:pt>
                <c:pt idx="8">
                  <c:v>576</c:v>
                </c:pt>
                <c:pt idx="11">
                  <c:v>527</c:v>
                </c:pt>
                <c:pt idx="14">
                  <c:v>544</c:v>
                </c:pt>
              </c:numCache>
            </c:numRef>
          </c:val>
          <c:extLst>
            <c:ext xmlns:c16="http://schemas.microsoft.com/office/drawing/2014/chart" uri="{C3380CC4-5D6E-409C-BE32-E72D297353CC}">
              <c16:uniqueId val="{00000000-ADCB-45C6-8A13-7A644DDC2A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CB-45C6-8A13-7A644DDC2A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ADCB-45C6-8A13-7A644DDC2A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24</c:v>
                </c:pt>
                <c:pt idx="6">
                  <c:v>17</c:v>
                </c:pt>
                <c:pt idx="9">
                  <c:v>25</c:v>
                </c:pt>
                <c:pt idx="12">
                  <c:v>27</c:v>
                </c:pt>
              </c:numCache>
            </c:numRef>
          </c:val>
          <c:extLst>
            <c:ext xmlns:c16="http://schemas.microsoft.com/office/drawing/2014/chart" uri="{C3380CC4-5D6E-409C-BE32-E72D297353CC}">
              <c16:uniqueId val="{00000003-ADCB-45C6-8A13-7A644DDC2A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201</c:v>
                </c:pt>
                <c:pt idx="3">
                  <c:v>119</c:v>
                </c:pt>
                <c:pt idx="6">
                  <c:v>110</c:v>
                </c:pt>
                <c:pt idx="9">
                  <c:v>110</c:v>
                </c:pt>
                <c:pt idx="12">
                  <c:v>132</c:v>
                </c:pt>
              </c:numCache>
            </c:numRef>
          </c:val>
          <c:extLst>
            <c:ext xmlns:c16="http://schemas.microsoft.com/office/drawing/2014/chart" uri="{C3380CC4-5D6E-409C-BE32-E72D297353CC}">
              <c16:uniqueId val="{00000004-ADCB-45C6-8A13-7A644DDC2A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B-45C6-8A13-7A644DDC2A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CB-45C6-8A13-7A644DDC2A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399</c:v>
                </c:pt>
                <c:pt idx="3">
                  <c:v>387</c:v>
                </c:pt>
                <c:pt idx="6">
                  <c:v>391</c:v>
                </c:pt>
                <c:pt idx="9">
                  <c:v>383</c:v>
                </c:pt>
                <c:pt idx="12">
                  <c:v>383</c:v>
                </c:pt>
              </c:numCache>
            </c:numRef>
          </c:val>
          <c:extLst>
            <c:ext xmlns:c16="http://schemas.microsoft.com/office/drawing/2014/chart" uri="{C3380CC4-5D6E-409C-BE32-E72D297353CC}">
              <c16:uniqueId val="{00000007-ADCB-45C6-8A13-7A644DDC2A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c:v>
                </c:pt>
                <c:pt idx="2">
                  <c:v>#N/A</c:v>
                </c:pt>
                <c:pt idx="3">
                  <c:v>#N/A</c:v>
                </c:pt>
                <c:pt idx="4">
                  <c:v>-22</c:v>
                </c:pt>
                <c:pt idx="5">
                  <c:v>#N/A</c:v>
                </c:pt>
                <c:pt idx="6">
                  <c:v>#N/A</c:v>
                </c:pt>
                <c:pt idx="7">
                  <c:v>-58</c:v>
                </c:pt>
                <c:pt idx="8">
                  <c:v>#N/A</c:v>
                </c:pt>
                <c:pt idx="9">
                  <c:v>#N/A</c:v>
                </c:pt>
                <c:pt idx="10">
                  <c:v>-9</c:v>
                </c:pt>
                <c:pt idx="11">
                  <c:v>#N/A</c:v>
                </c:pt>
                <c:pt idx="12">
                  <c:v>#N/A</c:v>
                </c:pt>
                <c:pt idx="13">
                  <c:v>-2</c:v>
                </c:pt>
                <c:pt idx="14">
                  <c:v>#N/A</c:v>
                </c:pt>
              </c:numCache>
            </c:numRef>
          </c:val>
          <c:smooth val="0"/>
          <c:extLst>
            <c:ext xmlns:c16="http://schemas.microsoft.com/office/drawing/2014/chart" uri="{C3380CC4-5D6E-409C-BE32-E72D297353CC}">
              <c16:uniqueId val="{00000008-ADCB-45C6-8A13-7A644DDC2A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4494</c:v>
                </c:pt>
                <c:pt idx="5">
                  <c:v>4388</c:v>
                </c:pt>
                <c:pt idx="8">
                  <c:v>4198</c:v>
                </c:pt>
                <c:pt idx="11">
                  <c:v>3975</c:v>
                </c:pt>
                <c:pt idx="14">
                  <c:v>3882</c:v>
                </c:pt>
              </c:numCache>
            </c:numRef>
          </c:val>
          <c:extLst>
            <c:ext xmlns:c16="http://schemas.microsoft.com/office/drawing/2014/chart" uri="{C3380CC4-5D6E-409C-BE32-E72D297353CC}">
              <c16:uniqueId val="{00000000-9BA8-442E-B686-7553638088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150</c:v>
                </c:pt>
              </c:numCache>
            </c:numRef>
          </c:val>
          <c:extLst>
            <c:ext xmlns:c16="http://schemas.microsoft.com/office/drawing/2014/chart" uri="{C3380CC4-5D6E-409C-BE32-E72D297353CC}">
              <c16:uniqueId val="{00000001-9BA8-442E-B686-7553638088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2401</c:v>
                </c:pt>
                <c:pt idx="5">
                  <c:v>2541</c:v>
                </c:pt>
                <c:pt idx="8">
                  <c:v>2809</c:v>
                </c:pt>
                <c:pt idx="11">
                  <c:v>3157</c:v>
                </c:pt>
                <c:pt idx="14">
                  <c:v>3449</c:v>
                </c:pt>
              </c:numCache>
            </c:numRef>
          </c:val>
          <c:extLst>
            <c:ext xmlns:c16="http://schemas.microsoft.com/office/drawing/2014/chart" uri="{C3380CC4-5D6E-409C-BE32-E72D297353CC}">
              <c16:uniqueId val="{00000002-9BA8-442E-B686-7553638088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A8-442E-B686-7553638088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A8-442E-B686-7553638088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A8-442E-B686-7553638088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656</c:v>
                </c:pt>
                <c:pt idx="3">
                  <c:v>686</c:v>
                </c:pt>
                <c:pt idx="6">
                  <c:v>635</c:v>
                </c:pt>
                <c:pt idx="9">
                  <c:v>631</c:v>
                </c:pt>
                <c:pt idx="12">
                  <c:v>621</c:v>
                </c:pt>
              </c:numCache>
            </c:numRef>
          </c:val>
          <c:extLst>
            <c:ext xmlns:c16="http://schemas.microsoft.com/office/drawing/2014/chart" uri="{C3380CC4-5D6E-409C-BE32-E72D297353CC}">
              <c16:uniqueId val="{00000006-9BA8-442E-B686-7553638088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203</c:v>
                </c:pt>
                <c:pt idx="3">
                  <c:v>252</c:v>
                </c:pt>
                <c:pt idx="6">
                  <c:v>251</c:v>
                </c:pt>
                <c:pt idx="9">
                  <c:v>243</c:v>
                </c:pt>
                <c:pt idx="12">
                  <c:v>218</c:v>
                </c:pt>
              </c:numCache>
            </c:numRef>
          </c:val>
          <c:extLst>
            <c:ext xmlns:c16="http://schemas.microsoft.com/office/drawing/2014/chart" uri="{C3380CC4-5D6E-409C-BE32-E72D297353CC}">
              <c16:uniqueId val="{00000007-9BA8-442E-B686-7553638088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1465</c:v>
                </c:pt>
                <c:pt idx="3">
                  <c:v>1228</c:v>
                </c:pt>
                <c:pt idx="6">
                  <c:v>978</c:v>
                </c:pt>
                <c:pt idx="9">
                  <c:v>743</c:v>
                </c:pt>
                <c:pt idx="12">
                  <c:v>614</c:v>
                </c:pt>
              </c:numCache>
            </c:numRef>
          </c:val>
          <c:extLst>
            <c:ext xmlns:c16="http://schemas.microsoft.com/office/drawing/2014/chart" uri="{C3380CC4-5D6E-409C-BE32-E72D297353CC}">
              <c16:uniqueId val="{00000008-9BA8-442E-B686-7553638088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9BA8-442E-B686-7553638088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2929</c:v>
                </c:pt>
                <c:pt idx="3">
                  <c:v>2928</c:v>
                </c:pt>
                <c:pt idx="6">
                  <c:v>2788</c:v>
                </c:pt>
                <c:pt idx="9">
                  <c:v>2717</c:v>
                </c:pt>
                <c:pt idx="12">
                  <c:v>2775</c:v>
                </c:pt>
              </c:numCache>
            </c:numRef>
          </c:val>
          <c:extLst>
            <c:ext xmlns:c16="http://schemas.microsoft.com/office/drawing/2014/chart" uri="{C3380CC4-5D6E-409C-BE32-E72D297353CC}">
              <c16:uniqueId val="{0000000A-9BA8-442E-B686-7553638088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A8-442E-B686-7553638088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1071</c:v>
                </c:pt>
                <c:pt idx="1">
                  <c:v>1072</c:v>
                </c:pt>
                <c:pt idx="2">
                  <c:v>1073</c:v>
                </c:pt>
              </c:numCache>
            </c:numRef>
          </c:val>
          <c:extLst>
            <c:ext xmlns:c16="http://schemas.microsoft.com/office/drawing/2014/chart" uri="{C3380CC4-5D6E-409C-BE32-E72D297353CC}">
              <c16:uniqueId val="{00000000-13D5-45D2-B6BD-BF5DABE54C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143</c:v>
                </c:pt>
                <c:pt idx="2">
                  <c:v>153</c:v>
                </c:pt>
              </c:numCache>
            </c:numRef>
          </c:val>
          <c:extLst>
            <c:ext xmlns:c16="http://schemas.microsoft.com/office/drawing/2014/chart" uri="{C3380CC4-5D6E-409C-BE32-E72D297353CC}">
              <c16:uniqueId val="{00000001-13D5-45D2-B6BD-BF5DABE54C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1333</c:v>
                </c:pt>
                <c:pt idx="1">
                  <c:v>1676</c:v>
                </c:pt>
                <c:pt idx="2">
                  <c:v>1907</c:v>
                </c:pt>
              </c:numCache>
            </c:numRef>
          </c:val>
          <c:extLst>
            <c:ext xmlns:c16="http://schemas.microsoft.com/office/drawing/2014/chart" uri="{C3380CC4-5D6E-409C-BE32-E72D297353CC}">
              <c16:uniqueId val="{00000002-13D5-45D2-B6BD-BF5DABE54C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令和２年国勢調査で、村の人口は</a:t>
          </a:r>
          <a:r>
            <a:rPr kumimoji="1" lang="en-US" altLang="ja-JP" sz="1300">
              <a:latin typeface="ＭＳ Ｐゴシック" panose="020B0600070205080204" pitchFamily="50" charset="-128"/>
              <a:ea typeface="ＭＳ Ｐゴシック" panose="020B0600070205080204" pitchFamily="50" charset="-128"/>
            </a:rPr>
            <a:t>4,651</a:t>
          </a:r>
          <a:r>
            <a:rPr kumimoji="1" lang="ja-JP" altLang="en-US" sz="1300">
              <a:latin typeface="ＭＳ Ｐゴシック" panose="020B0600070205080204" pitchFamily="50" charset="-128"/>
              <a:ea typeface="ＭＳ Ｐゴシック" panose="020B0600070205080204" pitchFamily="50" charset="-128"/>
            </a:rPr>
            <a:t>人と５年前の同調査に比べ約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％の減）となり、今後も減少傾向は続く見込みとなっている。さらに</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歳以上の割合は</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に達し、それに伴い生産年齢人口も年々減少している。これら人口減少及び少子高齢化等により、財政基盤が脆弱なものとなっている。村では、第６次総合計画や第２期まち･ひと･しごと創生総合戦略等の長期計画を基本に、課題である少子高齢化対策や地域力の維持、子育て支援、地域資源を活かした村の魅力創生等の取り組みとあわせ、</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など行政効率化を進めることにより、財政健全化を図る。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3" name="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5" name="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パートタイム会計年度任用職員の職員給として扱っていた費用のうち、令和５年度からフルタイム会計年度任用職員の職員給として別に計上したことで、人件費充当経常一般財源等が対前年度比</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の増となったため、比率が対前年度比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昇した。類似団体の平均値を下回っているものの、公営企業会計への繰出にあたる補助費について、今後、水道事業及び下水道施設等の老朽化対策等により比率を押し上げる可能性が高いため、更なる水洗化率と使用料徴収率の向上を図り、</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化などの事務事業の見直し、近隣市町村との広域化などの検討を進め経営基盤の強化に取り組んでいく。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63</xdr:row>
      <xdr:rowOff>82127</xdr:rowOff>
    </xdr:to>
    <xdr:cxnSp macro="">
      <xdr:nvCxnSpPr>
        <xdr:cNvPr id="131" name="直線コネクタ 130"/>
        <xdr:cNvCxnSpPr/>
      </xdr:nvCxnSpPr>
      <xdr:spPr>
        <a:xfrm>
          <a:off x="4114800" y="10670329"/>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40429</xdr:rowOff>
    </xdr:to>
    <xdr:cxnSp macro="">
      <xdr:nvCxnSpPr>
        <xdr:cNvPr id="134" name="直線コネクタ 133"/>
        <xdr:cNvCxnSpPr/>
      </xdr:nvCxnSpPr>
      <xdr:spPr>
        <a:xfrm>
          <a:off x="3225800" y="1040892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143510</xdr:rowOff>
    </xdr:to>
    <xdr:cxnSp macro="">
      <xdr:nvCxnSpPr>
        <xdr:cNvPr id="137" name="直線コネクタ 136"/>
        <xdr:cNvCxnSpPr/>
      </xdr:nvCxnSpPr>
      <xdr:spPr>
        <a:xfrm flipV="1">
          <a:off x="2336800" y="104089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84667</xdr:rowOff>
    </xdr:to>
    <xdr:cxnSp macro="">
      <xdr:nvCxnSpPr>
        <xdr:cNvPr id="140" name="直線コネクタ 139"/>
        <xdr:cNvCxnSpPr/>
      </xdr:nvCxnSpPr>
      <xdr:spPr>
        <a:xfrm flipV="1">
          <a:off x="1447800" y="1060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0" name="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1"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2" name="楕円 151"/>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53" name="テキスト ボックス 152"/>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4" name="楕円 153"/>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5" name="テキスト ボックス 154"/>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8" name="楕円 157"/>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9" name="テキスト ボックス 158"/>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類似団体平均を下回っている要因として、事務経費の節減（加除法規などの</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万円の電気料の節減を図っている。なお、プロバイダーを通じた電力については環境面に配慮し、令和５年度からは実質</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排出ゼロのものとしている。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154223</xdr:rowOff>
    </xdr:from>
    <xdr:to>
      <xdr:col>23</xdr:col>
      <xdr:colOff>133350</xdr:colOff>
      <xdr:row>82</xdr:row>
      <xdr:rowOff>21566</xdr:rowOff>
    </xdr:to>
    <xdr:cxnSp macro="">
      <xdr:nvCxnSpPr>
        <xdr:cNvPr id="193" name="直線コネクタ 192"/>
        <xdr:cNvCxnSpPr/>
      </xdr:nvCxnSpPr>
      <xdr:spPr>
        <a:xfrm>
          <a:off x="4114800" y="14041673"/>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143432</xdr:rowOff>
    </xdr:from>
    <xdr:to>
      <xdr:col>19</xdr:col>
      <xdr:colOff>133350</xdr:colOff>
      <xdr:row>81</xdr:row>
      <xdr:rowOff>154223</xdr:rowOff>
    </xdr:to>
    <xdr:cxnSp macro="">
      <xdr:nvCxnSpPr>
        <xdr:cNvPr id="196" name="直線コネクタ 195"/>
        <xdr:cNvCxnSpPr/>
      </xdr:nvCxnSpPr>
      <xdr:spPr>
        <a:xfrm>
          <a:off x="3225800" y="14030882"/>
          <a:ext cx="889000" cy="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109792</xdr:rowOff>
    </xdr:from>
    <xdr:to>
      <xdr:col>15</xdr:col>
      <xdr:colOff>82550</xdr:colOff>
      <xdr:row>81</xdr:row>
      <xdr:rowOff>143432</xdr:rowOff>
    </xdr:to>
    <xdr:cxnSp macro="">
      <xdr:nvCxnSpPr>
        <xdr:cNvPr id="199" name="直線コネクタ 198"/>
        <xdr:cNvCxnSpPr/>
      </xdr:nvCxnSpPr>
      <xdr:spPr>
        <a:xfrm>
          <a:off x="2336800" y="13997242"/>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98876</xdr:rowOff>
    </xdr:from>
    <xdr:to>
      <xdr:col>11</xdr:col>
      <xdr:colOff>31750</xdr:colOff>
      <xdr:row>81</xdr:row>
      <xdr:rowOff>109792</xdr:rowOff>
    </xdr:to>
    <xdr:cxnSp macro="">
      <xdr:nvCxnSpPr>
        <xdr:cNvPr id="202" name="直線コネクタ 201"/>
        <xdr:cNvCxnSpPr/>
      </xdr:nvCxnSpPr>
      <xdr:spPr>
        <a:xfrm>
          <a:off x="1447800" y="1398632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142216</xdr:rowOff>
    </xdr:from>
    <xdr:to>
      <xdr:col>23</xdr:col>
      <xdr:colOff>184150</xdr:colOff>
      <xdr:row>82</xdr:row>
      <xdr:rowOff>72366</xdr:rowOff>
    </xdr:to>
    <xdr:sp macro="" textlink="">
      <xdr:nvSpPr>
        <xdr:cNvPr id="212" name="楕円 211"/>
        <xdr:cNvSpPr/>
      </xdr:nvSpPr>
      <xdr:spPr>
        <a:xfrm>
          <a:off x="4902200" y="140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63493</xdr:rowOff>
    </xdr:from>
    <xdr:ext cx="762000" cy="259045"/>
    <xdr:sp macro="" textlink="">
      <xdr:nvSpPr>
        <xdr:cNvPr id="213" name="人件費・物件費等の状況該当値テキスト"/>
        <xdr:cNvSpPr txBox="1"/>
      </xdr:nvSpPr>
      <xdr:spPr>
        <a:xfrm>
          <a:off x="5041900" y="139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103423</xdr:rowOff>
    </xdr:from>
    <xdr:to>
      <xdr:col>19</xdr:col>
      <xdr:colOff>184150</xdr:colOff>
      <xdr:row>82</xdr:row>
      <xdr:rowOff>33573</xdr:rowOff>
    </xdr:to>
    <xdr:sp macro="" textlink="">
      <xdr:nvSpPr>
        <xdr:cNvPr id="214" name="楕円 213"/>
        <xdr:cNvSpPr/>
      </xdr:nvSpPr>
      <xdr:spPr>
        <a:xfrm>
          <a:off x="4064000" y="139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43750</xdr:rowOff>
    </xdr:from>
    <xdr:ext cx="736600" cy="259045"/>
    <xdr:sp macro="" textlink="">
      <xdr:nvSpPr>
        <xdr:cNvPr id="215" name="テキスト ボックス 214"/>
        <xdr:cNvSpPr txBox="1"/>
      </xdr:nvSpPr>
      <xdr:spPr>
        <a:xfrm>
          <a:off x="3733800" y="1375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92632</xdr:rowOff>
    </xdr:from>
    <xdr:to>
      <xdr:col>15</xdr:col>
      <xdr:colOff>133350</xdr:colOff>
      <xdr:row>82</xdr:row>
      <xdr:rowOff>22782</xdr:rowOff>
    </xdr:to>
    <xdr:sp macro="" textlink="">
      <xdr:nvSpPr>
        <xdr:cNvPr id="216" name="楕円 215"/>
        <xdr:cNvSpPr/>
      </xdr:nvSpPr>
      <xdr:spPr>
        <a:xfrm>
          <a:off x="3175000" y="139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32959</xdr:rowOff>
    </xdr:from>
    <xdr:ext cx="762000" cy="259045"/>
    <xdr:sp macro="" textlink="">
      <xdr:nvSpPr>
        <xdr:cNvPr id="217" name="テキスト ボックス 216"/>
        <xdr:cNvSpPr txBox="1"/>
      </xdr:nvSpPr>
      <xdr:spPr>
        <a:xfrm>
          <a:off x="2844800" y="137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58992</xdr:rowOff>
    </xdr:from>
    <xdr:to>
      <xdr:col>11</xdr:col>
      <xdr:colOff>82550</xdr:colOff>
      <xdr:row>81</xdr:row>
      <xdr:rowOff>160592</xdr:rowOff>
    </xdr:to>
    <xdr:sp macro="" textlink="">
      <xdr:nvSpPr>
        <xdr:cNvPr id="218" name="楕円 217"/>
        <xdr:cNvSpPr/>
      </xdr:nvSpPr>
      <xdr:spPr>
        <a:xfrm>
          <a:off x="2286000" y="13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170769</xdr:rowOff>
    </xdr:from>
    <xdr:ext cx="762000" cy="259045"/>
    <xdr:sp macro="" textlink="">
      <xdr:nvSpPr>
        <xdr:cNvPr id="219" name="テキスト ボックス 218"/>
        <xdr:cNvSpPr txBox="1"/>
      </xdr:nvSpPr>
      <xdr:spPr>
        <a:xfrm>
          <a:off x="1955800" y="1371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48076</xdr:rowOff>
    </xdr:from>
    <xdr:to>
      <xdr:col>7</xdr:col>
      <xdr:colOff>31750</xdr:colOff>
      <xdr:row>81</xdr:row>
      <xdr:rowOff>149676</xdr:rowOff>
    </xdr:to>
    <xdr:sp macro="" textlink="">
      <xdr:nvSpPr>
        <xdr:cNvPr id="220" name="楕円 219"/>
        <xdr:cNvSpPr/>
      </xdr:nvSpPr>
      <xdr:spPr>
        <a:xfrm>
          <a:off x="1397000" y="139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159853</xdr:rowOff>
    </xdr:from>
    <xdr:ext cx="762000" cy="259045"/>
    <xdr:sp macro="" textlink="">
      <xdr:nvSpPr>
        <xdr:cNvPr id="221" name="テキスト ボックス 220"/>
        <xdr:cNvSpPr txBox="1"/>
      </xdr:nvSpPr>
      <xdr:spPr>
        <a:xfrm>
          <a:off x="1066800" y="137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実施の給与構造見直しの中で類似団体平均を上回った。それ以降は、類似団体平均の近似値が続いているが、いずれも国の給与水準を下回っており、今後も類似団体平均値とほぼ同水準で推移するよう各種手当や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68898</xdr:rowOff>
    </xdr:to>
    <xdr:cxnSp macro="">
      <xdr:nvCxnSpPr>
        <xdr:cNvPr id="251" name="直線コネクタ 250"/>
        <xdr:cNvCxnSpPr/>
      </xdr:nvCxnSpPr>
      <xdr:spPr>
        <a:xfrm>
          <a:off x="16179800" y="14979014"/>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111125</xdr:rowOff>
    </xdr:to>
    <xdr:cxnSp macro="">
      <xdr:nvCxnSpPr>
        <xdr:cNvPr id="254" name="直線コネクタ 253"/>
        <xdr:cNvCxnSpPr/>
      </xdr:nvCxnSpPr>
      <xdr:spPr>
        <a:xfrm flipV="1">
          <a:off x="15290800" y="1497901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87</xdr:row>
      <xdr:rowOff>111125</xdr:rowOff>
    </xdr:to>
    <xdr:cxnSp macro="">
      <xdr:nvCxnSpPr>
        <xdr:cNvPr id="257" name="直線コネクタ 256"/>
        <xdr:cNvCxnSpPr/>
      </xdr:nvCxnSpPr>
      <xdr:spPr>
        <a:xfrm>
          <a:off x="14401800" y="149488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74930</xdr:rowOff>
    </xdr:to>
    <xdr:cxnSp macro="">
      <xdr:nvCxnSpPr>
        <xdr:cNvPr id="260" name="直線コネクタ 259"/>
        <xdr:cNvCxnSpPr/>
      </xdr:nvCxnSpPr>
      <xdr:spPr>
        <a:xfrm flipV="1">
          <a:off x="13512800" y="14948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70" name="楕円 269"/>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71"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4" name="楕円 27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5" name="テキスト ボックス 27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8" name="楕円 277"/>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9" name="テキスト ボックス 278"/>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集中改革プランによる計画的な定数管理により、類似団体平均を下回っている。あわせて、令和２年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月には組織機構の見直しを実施し、適正な行政サービスの提供に向けた取り組みを進めている。今後は、職員配置が必要な施設の精査や課数の適正化なども検討する必要がある。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105283</xdr:rowOff>
    </xdr:from>
    <xdr:to>
      <xdr:col>81</xdr:col>
      <xdr:colOff>44450</xdr:colOff>
      <xdr:row>58</xdr:row>
      <xdr:rowOff>123079</xdr:rowOff>
    </xdr:to>
    <xdr:cxnSp macro="">
      <xdr:nvCxnSpPr>
        <xdr:cNvPr id="318" name="直線コネクタ 317"/>
        <xdr:cNvCxnSpPr/>
      </xdr:nvCxnSpPr>
      <xdr:spPr>
        <a:xfrm>
          <a:off x="16179800" y="10049383"/>
          <a:ext cx="8382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105283</xdr:rowOff>
    </xdr:from>
    <xdr:to>
      <xdr:col>77</xdr:col>
      <xdr:colOff>44450</xdr:colOff>
      <xdr:row>58</xdr:row>
      <xdr:rowOff>106188</xdr:rowOff>
    </xdr:to>
    <xdr:cxnSp macro="">
      <xdr:nvCxnSpPr>
        <xdr:cNvPr id="321" name="直線コネクタ 320"/>
        <xdr:cNvCxnSpPr/>
      </xdr:nvCxnSpPr>
      <xdr:spPr>
        <a:xfrm flipV="1">
          <a:off x="15290800" y="10049383"/>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101362</xdr:rowOff>
    </xdr:from>
    <xdr:to>
      <xdr:col>72</xdr:col>
      <xdr:colOff>203200</xdr:colOff>
      <xdr:row>58</xdr:row>
      <xdr:rowOff>106188</xdr:rowOff>
    </xdr:to>
    <xdr:cxnSp macro="">
      <xdr:nvCxnSpPr>
        <xdr:cNvPr id="324" name="直線コネクタ 323"/>
        <xdr:cNvCxnSpPr/>
      </xdr:nvCxnSpPr>
      <xdr:spPr>
        <a:xfrm>
          <a:off x="14401800" y="100454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89900</xdr:rowOff>
    </xdr:from>
    <xdr:to>
      <xdr:col>68</xdr:col>
      <xdr:colOff>152400</xdr:colOff>
      <xdr:row>58</xdr:row>
      <xdr:rowOff>101362</xdr:rowOff>
    </xdr:to>
    <xdr:cxnSp macro="">
      <xdr:nvCxnSpPr>
        <xdr:cNvPr id="327" name="直線コネクタ 326"/>
        <xdr:cNvCxnSpPr/>
      </xdr:nvCxnSpPr>
      <xdr:spPr>
        <a:xfrm>
          <a:off x="13512800" y="1003400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72279</xdr:rowOff>
    </xdr:from>
    <xdr:to>
      <xdr:col>81</xdr:col>
      <xdr:colOff>95250</xdr:colOff>
      <xdr:row>59</xdr:row>
      <xdr:rowOff>2429</xdr:rowOff>
    </xdr:to>
    <xdr:sp macro="" textlink="">
      <xdr:nvSpPr>
        <xdr:cNvPr id="337" name="楕円 336"/>
        <xdr:cNvSpPr/>
      </xdr:nvSpPr>
      <xdr:spPr>
        <a:xfrm>
          <a:off x="16967200" y="100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165006</xdr:rowOff>
    </xdr:from>
    <xdr:ext cx="762000" cy="259045"/>
    <xdr:sp macro="" textlink="">
      <xdr:nvSpPr>
        <xdr:cNvPr id="338" name="定員管理の状況該当値テキスト"/>
        <xdr:cNvSpPr txBox="1"/>
      </xdr:nvSpPr>
      <xdr:spPr>
        <a:xfrm>
          <a:off x="17106900" y="993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54483</xdr:rowOff>
    </xdr:from>
    <xdr:to>
      <xdr:col>77</xdr:col>
      <xdr:colOff>95250</xdr:colOff>
      <xdr:row>58</xdr:row>
      <xdr:rowOff>156083</xdr:rowOff>
    </xdr:to>
    <xdr:sp macro="" textlink="">
      <xdr:nvSpPr>
        <xdr:cNvPr id="339" name="楕円 338"/>
        <xdr:cNvSpPr/>
      </xdr:nvSpPr>
      <xdr:spPr>
        <a:xfrm>
          <a:off x="16129000" y="99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166260</xdr:rowOff>
    </xdr:from>
    <xdr:ext cx="736600" cy="259045"/>
    <xdr:sp macro="" textlink="">
      <xdr:nvSpPr>
        <xdr:cNvPr id="340" name="テキスト ボックス 339"/>
        <xdr:cNvSpPr txBox="1"/>
      </xdr:nvSpPr>
      <xdr:spPr>
        <a:xfrm>
          <a:off x="15798800" y="9767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55388</xdr:rowOff>
    </xdr:from>
    <xdr:to>
      <xdr:col>73</xdr:col>
      <xdr:colOff>44450</xdr:colOff>
      <xdr:row>58</xdr:row>
      <xdr:rowOff>156988</xdr:rowOff>
    </xdr:to>
    <xdr:sp macro="" textlink="">
      <xdr:nvSpPr>
        <xdr:cNvPr id="341" name="楕円 340"/>
        <xdr:cNvSpPr/>
      </xdr:nvSpPr>
      <xdr:spPr>
        <a:xfrm>
          <a:off x="15240000" y="99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167165</xdr:rowOff>
    </xdr:from>
    <xdr:ext cx="762000" cy="259045"/>
    <xdr:sp macro="" textlink="">
      <xdr:nvSpPr>
        <xdr:cNvPr id="342" name="テキスト ボックス 341"/>
        <xdr:cNvSpPr txBox="1"/>
      </xdr:nvSpPr>
      <xdr:spPr>
        <a:xfrm>
          <a:off x="14909800" y="97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50562</xdr:rowOff>
    </xdr:from>
    <xdr:to>
      <xdr:col>68</xdr:col>
      <xdr:colOff>203200</xdr:colOff>
      <xdr:row>58</xdr:row>
      <xdr:rowOff>152162</xdr:rowOff>
    </xdr:to>
    <xdr:sp macro="" textlink="">
      <xdr:nvSpPr>
        <xdr:cNvPr id="343" name="楕円 342"/>
        <xdr:cNvSpPr/>
      </xdr:nvSpPr>
      <xdr:spPr>
        <a:xfrm>
          <a:off x="14351000" y="99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162339</xdr:rowOff>
    </xdr:from>
    <xdr:ext cx="762000" cy="259045"/>
    <xdr:sp macro="" textlink="">
      <xdr:nvSpPr>
        <xdr:cNvPr id="344" name="テキスト ボックス 343"/>
        <xdr:cNvSpPr txBox="1"/>
      </xdr:nvSpPr>
      <xdr:spPr>
        <a:xfrm>
          <a:off x="14020800" y="976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39100</xdr:rowOff>
    </xdr:from>
    <xdr:to>
      <xdr:col>64</xdr:col>
      <xdr:colOff>152400</xdr:colOff>
      <xdr:row>58</xdr:row>
      <xdr:rowOff>140700</xdr:rowOff>
    </xdr:to>
    <xdr:sp macro="" textlink="">
      <xdr:nvSpPr>
        <xdr:cNvPr id="345" name="楕円 344"/>
        <xdr:cNvSpPr/>
      </xdr:nvSpPr>
      <xdr:spPr>
        <a:xfrm>
          <a:off x="13462000" y="9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150877</xdr:rowOff>
    </xdr:from>
    <xdr:ext cx="762000" cy="259045"/>
    <xdr:sp macro="" textlink="">
      <xdr:nvSpPr>
        <xdr:cNvPr id="346" name="テキスト ボックス 345"/>
        <xdr:cNvSpPr txBox="1"/>
      </xdr:nvSpPr>
      <xdr:spPr>
        <a:xfrm>
          <a:off x="13131800" y="975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り、類似団体平均を大幅に下回っている。主な要因として、過去に実施した大型事業（文化センター建設や下水道事業など）の公債費のピークが過ぎたことが挙げられる。引き続き、老朽化施設の大規模改修や建替えなど大型事業を行う際は、国県の補助金や交付金とセットで起債借入れを行うなど、できる限り公債費の抑制策と平準化策を併せて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158750</xdr:rowOff>
    </xdr:to>
    <xdr:cxnSp macro="">
      <xdr:nvCxnSpPr>
        <xdr:cNvPr id="379" name="直線コネクタ 378"/>
        <xdr:cNvCxnSpPr/>
      </xdr:nvCxnSpPr>
      <xdr:spPr>
        <a:xfrm>
          <a:off x="16179800" y="647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67733</xdr:rowOff>
    </xdr:to>
    <xdr:cxnSp macro="">
      <xdr:nvCxnSpPr>
        <xdr:cNvPr id="382" name="直線コネクタ 381"/>
        <xdr:cNvCxnSpPr/>
      </xdr:nvCxnSpPr>
      <xdr:spPr>
        <a:xfrm flipV="1">
          <a:off x="15290800" y="64782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16933</xdr:rowOff>
    </xdr:to>
    <xdr:cxnSp macro="">
      <xdr:nvCxnSpPr>
        <xdr:cNvPr id="385" name="直線コネクタ 384"/>
        <xdr:cNvCxnSpPr/>
      </xdr:nvCxnSpPr>
      <xdr:spPr>
        <a:xfrm flipV="1">
          <a:off x="14401800" y="65828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81280</xdr:rowOff>
    </xdr:to>
    <xdr:cxnSp macro="">
      <xdr:nvCxnSpPr>
        <xdr:cNvPr id="388" name="直線コネクタ 387"/>
        <xdr:cNvCxnSpPr/>
      </xdr:nvCxnSpPr>
      <xdr:spPr>
        <a:xfrm flipV="1">
          <a:off x="13512800" y="67034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8" name="楕円 39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9"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0" name="楕円 399"/>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1" name="テキスト ボックス 400"/>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4" name="楕円 403"/>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5" name="テキスト ボックス 404"/>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6" name="楕円 405"/>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7" name="テキスト ボックス 406"/>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健全と判断される指標となっている。主な要因としては、過去に実施した大型事業（文化センター建設や下水道事業など）の公債費のピークが過ぎたことが挙げられる。今後も、公債費等義務的経費の抑制及び平準化を中心とする財政運営を進め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パートタイム会計年度任用職員の職員給として扱っていた費用のうち、令和５年度からフルタイム会計年度任用職員の職員給として別に計上したことで、類似団体平均値より高い水準となった。これは、保育所や子育て関連施設、地域活動支援施設などの施設運営のほか、村営巡回バスやデマンド乗り合い送迎サービスなどの公共交通を直営で行っていることが要因であり、行政サービスの提供方法の差異によるものと言える。また、すでに一部施設においては、指定管理者制度の導入を行っており、今後も順次民間委託化を検討し、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38</xdr:row>
      <xdr:rowOff>12700</xdr:rowOff>
    </xdr:to>
    <xdr:cxnSp macro="">
      <xdr:nvCxnSpPr>
        <xdr:cNvPr id="64" name="直線コネクタ 63"/>
        <xdr:cNvCxnSpPr/>
      </xdr:nvCxnSpPr>
      <xdr:spPr>
        <a:xfrm>
          <a:off x="3987800" y="62717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99568</xdr:rowOff>
    </xdr:to>
    <xdr:cxnSp macro="">
      <xdr:nvCxnSpPr>
        <xdr:cNvPr id="67" name="直線コネクタ 66"/>
        <xdr:cNvCxnSpPr/>
      </xdr:nvCxnSpPr>
      <xdr:spPr>
        <a:xfrm>
          <a:off x="3098800" y="61803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35560</xdr:rowOff>
    </xdr:to>
    <xdr:cxnSp macro="">
      <xdr:nvCxnSpPr>
        <xdr:cNvPr id="70" name="直線コネクタ 69"/>
        <xdr:cNvCxnSpPr/>
      </xdr:nvCxnSpPr>
      <xdr:spPr>
        <a:xfrm flipV="1">
          <a:off x="2209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85852</xdr:rowOff>
    </xdr:to>
    <xdr:cxnSp macro="">
      <xdr:nvCxnSpPr>
        <xdr:cNvPr id="73" name="直線コネクタ 72"/>
        <xdr:cNvCxnSpPr/>
      </xdr:nvCxnSpPr>
      <xdr:spPr>
        <a:xfrm flipV="1">
          <a:off x="1320800" y="62077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年度以降、公共用施設について指定管理者制度を導入し利活用を図っている。また、事務経費の節減（加除法規などの</a:t>
          </a:r>
          <a:r>
            <a:rPr kumimoji="1" lang="en-US" altLang="ja-JP" sz="1300">
              <a:latin typeface="ＭＳ Ｐゴシック" panose="020B0600070205080204" pitchFamily="50" charset="-128"/>
              <a:ea typeface="ＭＳ Ｐゴシック" panose="020B0600070205080204" pitchFamily="50" charset="-128"/>
            </a:rPr>
            <a:t>Web</a:t>
          </a:r>
          <a:r>
            <a:rPr kumimoji="1" lang="ja-JP" altLang="en-US" sz="1300">
              <a:latin typeface="ＭＳ Ｐゴシック" panose="020B0600070205080204" pitchFamily="50" charset="-128"/>
              <a:ea typeface="ＭＳ Ｐゴシック" panose="020B0600070205080204" pitchFamily="50" charset="-128"/>
            </a:rPr>
            <a:t>化、事務消耗品や受信料等の一括支払い等）に努めているほか、大規模施設の高圧電気料について、プロバイダーを通じた電力供給を行い、年間約</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万円の電気料の節減を図っている。なお、プロバイダーを通じた電力については環境面に配慮し、令和５年度からは実質</a:t>
          </a:r>
          <a:r>
            <a:rPr kumimoji="1" lang="en-US" altLang="ja-JP" sz="1300">
              <a:latin typeface="ＭＳ Ｐゴシック" panose="020B0600070205080204" pitchFamily="50" charset="-128"/>
              <a:ea typeface="ＭＳ Ｐゴシック" panose="020B0600070205080204" pitchFamily="50" charset="-128"/>
            </a:rPr>
            <a:t>CO2</a:t>
          </a:r>
          <a:r>
            <a:rPr kumimoji="1" lang="ja-JP" altLang="en-US" sz="1300">
              <a:latin typeface="ＭＳ Ｐゴシック" panose="020B0600070205080204" pitchFamily="50" charset="-128"/>
              <a:ea typeface="ＭＳ Ｐゴシック" panose="020B0600070205080204" pitchFamily="50" charset="-128"/>
            </a:rPr>
            <a:t>排出ゼロのものとしている。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136144</xdr:rowOff>
    </xdr:to>
    <xdr:cxnSp macro="">
      <xdr:nvCxnSpPr>
        <xdr:cNvPr id="122" name="直線コネクタ 121"/>
        <xdr:cNvCxnSpPr/>
      </xdr:nvCxnSpPr>
      <xdr:spPr>
        <a:xfrm>
          <a:off x="15671800" y="2856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113284</xdr:rowOff>
    </xdr:to>
    <xdr:cxnSp macro="">
      <xdr:nvCxnSpPr>
        <xdr:cNvPr id="125" name="直線コネクタ 124"/>
        <xdr:cNvCxnSpPr/>
      </xdr:nvCxnSpPr>
      <xdr:spPr>
        <a:xfrm>
          <a:off x="14782800" y="2769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26416</xdr:rowOff>
    </xdr:to>
    <xdr:cxnSp macro="">
      <xdr:nvCxnSpPr>
        <xdr:cNvPr id="128" name="直線コネクタ 127"/>
        <xdr:cNvCxnSpPr/>
      </xdr:nvCxnSpPr>
      <xdr:spPr>
        <a:xfrm>
          <a:off x="13893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21844</xdr:rowOff>
    </xdr:to>
    <xdr:cxnSp macro="">
      <xdr:nvCxnSpPr>
        <xdr:cNvPr id="131" name="直線コネクタ 130"/>
        <xdr:cNvCxnSpPr/>
      </xdr:nvCxnSpPr>
      <xdr:spPr>
        <a:xfrm flipV="1">
          <a:off x="13004800" y="2760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41" name="楕円 140"/>
        <xdr:cNvSpPr/>
      </xdr:nvSpPr>
      <xdr:spPr>
        <a:xfrm>
          <a:off x="164592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101871</xdr:rowOff>
    </xdr:from>
    <xdr:ext cx="762000" cy="259045"/>
    <xdr:sp macro="" textlink="">
      <xdr:nvSpPr>
        <xdr:cNvPr id="142" name="物件費該当値テキスト"/>
        <xdr:cNvSpPr txBox="1"/>
      </xdr:nvSpPr>
      <xdr:spPr>
        <a:xfrm>
          <a:off x="16598900" y="26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3" name="楕円 142"/>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4" name="テキスト ボックス 143"/>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7" name="楕円 146"/>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48" name="テキスト ボックス 147"/>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49" name="楕円 148"/>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0" name="テキスト ボックス 149"/>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年々増加しており、類似団体を上回っている。福祉医療費給付や自立支援医療給付（重度利用サービス等）の増加など、当該費目は今後も上昇傾向が続く見込みのため、適正な給付となるよう精確な資格審査を行いつつ、予防事業を推進することで受給者数及び給付費の減少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2" name="直線コネクタ 18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5" name="直線コネクタ 184"/>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88" name="直線コネクタ 187"/>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1" name="直線コネクタ 190"/>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1" name="楕円 20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5" name="楕円 20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6" name="テキスト ボックス 20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9" name="楕円 208"/>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0" name="テキスト ボックス 209"/>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en-US" sz="1300">
              <a:latin typeface="ＭＳ Ｐゴシック" panose="020B0600070205080204" pitchFamily="50" charset="-128"/>
              <a:ea typeface="ＭＳ Ｐゴシック" panose="020B0600070205080204" pitchFamily="50" charset="-128"/>
            </a:rPr>
            <a:t>全国及び県平均を上回っていたが、令和２年度に公共下水道事業及び農業集落排水事業が法適用の公営企業会計に移行したことで繰出金が減となり類似団体平均を下回った。今後、数値を上げる要因となる国保・介護保険事業会計への繰出について、保険料の適正化や予防事業を推進することにより受給者数及び給付費の減少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75565</xdr:rowOff>
    </xdr:from>
    <xdr:to>
      <xdr:col>82</xdr:col>
      <xdr:colOff>107950</xdr:colOff>
      <xdr:row>56</xdr:row>
      <xdr:rowOff>104140</xdr:rowOff>
    </xdr:to>
    <xdr:cxnSp macro="">
      <xdr:nvCxnSpPr>
        <xdr:cNvPr id="238" name="直線コネクタ 237"/>
        <xdr:cNvCxnSpPr/>
      </xdr:nvCxnSpPr>
      <xdr:spPr>
        <a:xfrm>
          <a:off x="15671800" y="9676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75565</xdr:rowOff>
    </xdr:from>
    <xdr:to>
      <xdr:col>78</xdr:col>
      <xdr:colOff>69850</xdr:colOff>
      <xdr:row>56</xdr:row>
      <xdr:rowOff>109855</xdr:rowOff>
    </xdr:to>
    <xdr:cxnSp macro="">
      <xdr:nvCxnSpPr>
        <xdr:cNvPr id="241" name="直線コネクタ 240"/>
        <xdr:cNvCxnSpPr/>
      </xdr:nvCxnSpPr>
      <xdr:spPr>
        <a:xfrm flipV="1">
          <a:off x="14782800" y="9676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109855</xdr:rowOff>
    </xdr:from>
    <xdr:to>
      <xdr:col>73</xdr:col>
      <xdr:colOff>180975</xdr:colOff>
      <xdr:row>56</xdr:row>
      <xdr:rowOff>127000</xdr:rowOff>
    </xdr:to>
    <xdr:cxnSp macro="">
      <xdr:nvCxnSpPr>
        <xdr:cNvPr id="244" name="直線コネクタ 243"/>
        <xdr:cNvCxnSpPr/>
      </xdr:nvCxnSpPr>
      <xdr:spPr>
        <a:xfrm flipV="1">
          <a:off x="13893800" y="9711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59</xdr:row>
      <xdr:rowOff>109855</xdr:rowOff>
    </xdr:to>
    <xdr:cxnSp macro="">
      <xdr:nvCxnSpPr>
        <xdr:cNvPr id="247" name="直線コネクタ 246"/>
        <xdr:cNvCxnSpPr/>
      </xdr:nvCxnSpPr>
      <xdr:spPr>
        <a:xfrm flipV="1">
          <a:off x="13004800" y="972820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7" name="楕円 256"/>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58"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59" name="楕円 258"/>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0" name="テキスト ボックス 259"/>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59055</xdr:rowOff>
    </xdr:from>
    <xdr:to>
      <xdr:col>74</xdr:col>
      <xdr:colOff>31750</xdr:colOff>
      <xdr:row>56</xdr:row>
      <xdr:rowOff>160655</xdr:rowOff>
    </xdr:to>
    <xdr:sp macro="" textlink="">
      <xdr:nvSpPr>
        <xdr:cNvPr id="261" name="楕円 260"/>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170832</xdr:rowOff>
    </xdr:from>
    <xdr:ext cx="762000" cy="259045"/>
    <xdr:sp macro="" textlink="">
      <xdr:nvSpPr>
        <xdr:cNvPr id="262" name="テキスト ボックス 261"/>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3" name="楕円 262"/>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59055</xdr:rowOff>
    </xdr:from>
    <xdr:to>
      <xdr:col>65</xdr:col>
      <xdr:colOff>53975</xdr:colOff>
      <xdr:row>59</xdr:row>
      <xdr:rowOff>160655</xdr:rowOff>
    </xdr:to>
    <xdr:sp macro="" textlink="">
      <xdr:nvSpPr>
        <xdr:cNvPr id="265" name="楕円 264"/>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145432</xdr:rowOff>
    </xdr:from>
    <xdr:ext cx="762000" cy="259045"/>
    <xdr:sp macro="" textlink="">
      <xdr:nvSpPr>
        <xdr:cNvPr id="266" name="テキスト ボックス 265"/>
        <xdr:cNvSpPr txBox="1"/>
      </xdr:nvSpPr>
      <xdr:spPr>
        <a:xfrm>
          <a:off x="12623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類似団体平均を下回っていたが、令和２年度に公共下水道事業及び農業集落排水事業が法適用の公営企業会計に移行したことで補助費が大幅増となっている。引き続き、下水道事業においては、更なる水洗化率と使用料徴収率の向上を図り、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化などの事務事業の見直し、近隣市町村との広域化などの検討を進め、経営基盤の強化に取り組み補助費の軽減を図っていく。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40132</xdr:rowOff>
    </xdr:to>
    <xdr:cxnSp macro="">
      <xdr:nvCxnSpPr>
        <xdr:cNvPr id="296" name="直線コネクタ 295"/>
        <xdr:cNvCxnSpPr/>
      </xdr:nvCxnSpPr>
      <xdr:spPr>
        <a:xfrm>
          <a:off x="15671800" y="6550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35560</xdr:rowOff>
    </xdr:to>
    <xdr:cxnSp macro="">
      <xdr:nvCxnSpPr>
        <xdr:cNvPr id="299" name="直線コネクタ 298"/>
        <xdr:cNvCxnSpPr/>
      </xdr:nvCxnSpPr>
      <xdr:spPr>
        <a:xfrm>
          <a:off x="14782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26416</xdr:rowOff>
    </xdr:to>
    <xdr:cxnSp macro="">
      <xdr:nvCxnSpPr>
        <xdr:cNvPr id="302" name="直線コネクタ 301"/>
        <xdr:cNvCxnSpPr/>
      </xdr:nvCxnSpPr>
      <xdr:spPr>
        <a:xfrm flipV="1">
          <a:off x="13893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38</xdr:row>
      <xdr:rowOff>26416</xdr:rowOff>
    </xdr:to>
    <xdr:cxnSp macro="">
      <xdr:nvCxnSpPr>
        <xdr:cNvPr id="305" name="直線コネクタ 304"/>
        <xdr:cNvCxnSpPr/>
      </xdr:nvCxnSpPr>
      <xdr:spPr>
        <a:xfrm>
          <a:off x="13004800" y="615289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15" name="楕円 314"/>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16"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17" name="楕円 316"/>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8" name="テキスト ボックス 317"/>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19" name="楕円 318"/>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0" name="テキスト ボックス 319"/>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1" name="楕円 320"/>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22" name="テキスト ボックス 321"/>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3" name="楕円 322"/>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4" name="テキスト ボックス 323"/>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年度までに集中的に実施した教育文化施設整備等の負担が徐々に縮小してきたことなどにより、平成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年度を境に類似団体を下回る状態まで改善している。引き続き、財政規律に則った財政運営を行っていく。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24130</xdr:rowOff>
    </xdr:to>
    <xdr:cxnSp macro="">
      <xdr:nvCxnSpPr>
        <xdr:cNvPr id="356" name="直線コネクタ 355"/>
        <xdr:cNvCxnSpPr/>
      </xdr:nvCxnSpPr>
      <xdr:spPr>
        <a:xfrm flipV="1">
          <a:off x="3987800" y="130009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149861</xdr:rowOff>
    </xdr:from>
    <xdr:to>
      <xdr:col>19</xdr:col>
      <xdr:colOff>187325</xdr:colOff>
      <xdr:row>76</xdr:row>
      <xdr:rowOff>24130</xdr:rowOff>
    </xdr:to>
    <xdr:cxnSp macro="">
      <xdr:nvCxnSpPr>
        <xdr:cNvPr id="359" name="直線コネクタ 358"/>
        <xdr:cNvCxnSpPr/>
      </xdr:nvCxnSpPr>
      <xdr:spPr>
        <a:xfrm>
          <a:off x="3098800" y="13008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76</xdr:row>
      <xdr:rowOff>58420</xdr:rowOff>
    </xdr:to>
    <xdr:cxnSp macro="">
      <xdr:nvCxnSpPr>
        <xdr:cNvPr id="362" name="直線コネクタ 361"/>
        <xdr:cNvCxnSpPr/>
      </xdr:nvCxnSpPr>
      <xdr:spPr>
        <a:xfrm flipV="1">
          <a:off x="2209800" y="13008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100330</xdr:rowOff>
    </xdr:to>
    <xdr:cxnSp macro="">
      <xdr:nvCxnSpPr>
        <xdr:cNvPr id="365" name="直線コネクタ 364"/>
        <xdr:cNvCxnSpPr/>
      </xdr:nvCxnSpPr>
      <xdr:spPr>
        <a:xfrm flipV="1">
          <a:off x="1320800" y="13088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5" name="楕円 374"/>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6"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77" name="楕円 376"/>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78" name="テキスト ボックス 377"/>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79" name="楕円 378"/>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0" name="テキスト ボックス 379"/>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1" name="楕円 38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2" name="テキスト ボックス 38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3" name="楕円 382"/>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4" name="テキスト ボックス 383"/>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により類似団体平均を上回った。子どもからお年寄りまでが安心して暮らし続けられる村となるよう、福祉や教育、防災に充分な額を確保できるハードとソフト事業のバランスのとれた財政運営を基本としながら、住民が必要とする事業を見極め、コスト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79</xdr:row>
      <xdr:rowOff>81280</xdr:rowOff>
    </xdr:to>
    <xdr:cxnSp macro="">
      <xdr:nvCxnSpPr>
        <xdr:cNvPr id="417" name="直線コネクタ 416"/>
        <xdr:cNvCxnSpPr/>
      </xdr:nvCxnSpPr>
      <xdr:spPr>
        <a:xfrm>
          <a:off x="15671800" y="1337056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168911</xdr:rowOff>
    </xdr:to>
    <xdr:cxnSp macro="">
      <xdr:nvCxnSpPr>
        <xdr:cNvPr id="420" name="直線コネクタ 419"/>
        <xdr:cNvCxnSpPr/>
      </xdr:nvCxnSpPr>
      <xdr:spPr>
        <a:xfrm>
          <a:off x="14782800" y="13168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69850</xdr:rowOff>
    </xdr:to>
    <xdr:cxnSp macro="">
      <xdr:nvCxnSpPr>
        <xdr:cNvPr id="423" name="直線コネクタ 422"/>
        <xdr:cNvCxnSpPr/>
      </xdr:nvCxnSpPr>
      <xdr:spPr>
        <a:xfrm flipV="1">
          <a:off x="13893800" y="131686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134620</xdr:rowOff>
    </xdr:to>
    <xdr:cxnSp macro="">
      <xdr:nvCxnSpPr>
        <xdr:cNvPr id="426" name="直線コネクタ 425"/>
        <xdr:cNvCxnSpPr/>
      </xdr:nvCxnSpPr>
      <xdr:spPr>
        <a:xfrm flipV="1">
          <a:off x="13004800" y="13271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36" name="楕円 435"/>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2557</xdr:rowOff>
    </xdr:from>
    <xdr:ext cx="762000" cy="259045"/>
    <xdr:sp macro="" textlink="">
      <xdr:nvSpPr>
        <xdr:cNvPr id="437"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38" name="楕円 437"/>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39" name="テキスト ボックス 438"/>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0" name="楕円 439"/>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41" name="テキスト ボックス 440"/>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2" name="楕円 441"/>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43" name="テキスト ボックス 442"/>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4" name="楕円 443"/>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45" name="テキスト ボックス 444"/>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28235</xdr:rowOff>
    </xdr:from>
    <xdr:to>
      <xdr:col>29</xdr:col>
      <xdr:colOff>127000</xdr:colOff>
      <xdr:row>18</xdr:row>
      <xdr:rowOff>42911</xdr:rowOff>
    </xdr:to>
    <xdr:cxnSp macro="">
      <xdr:nvCxnSpPr>
        <xdr:cNvPr id="49" name="直線コネクタ 48"/>
        <xdr:cNvCxnSpPr/>
      </xdr:nvCxnSpPr>
      <xdr:spPr bwMode="auto">
        <a:xfrm flipV="1">
          <a:off x="5003800" y="3161960"/>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42911</xdr:rowOff>
    </xdr:from>
    <xdr:to>
      <xdr:col>26</xdr:col>
      <xdr:colOff>50800</xdr:colOff>
      <xdr:row>18</xdr:row>
      <xdr:rowOff>52728</xdr:rowOff>
    </xdr:to>
    <xdr:cxnSp macro="">
      <xdr:nvCxnSpPr>
        <xdr:cNvPr id="52" name="直線コネクタ 51"/>
        <xdr:cNvCxnSpPr/>
      </xdr:nvCxnSpPr>
      <xdr:spPr bwMode="auto">
        <a:xfrm flipV="1">
          <a:off x="4305300" y="3176636"/>
          <a:ext cx="698500" cy="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52728</xdr:rowOff>
    </xdr:from>
    <xdr:to>
      <xdr:col>22</xdr:col>
      <xdr:colOff>114300</xdr:colOff>
      <xdr:row>18</xdr:row>
      <xdr:rowOff>96489</xdr:rowOff>
    </xdr:to>
    <xdr:cxnSp macro="">
      <xdr:nvCxnSpPr>
        <xdr:cNvPr id="55" name="直線コネクタ 54"/>
        <xdr:cNvCxnSpPr/>
      </xdr:nvCxnSpPr>
      <xdr:spPr bwMode="auto">
        <a:xfrm flipV="1">
          <a:off x="3606800" y="3186453"/>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96489</xdr:rowOff>
    </xdr:from>
    <xdr:to>
      <xdr:col>18</xdr:col>
      <xdr:colOff>177800</xdr:colOff>
      <xdr:row>18</xdr:row>
      <xdr:rowOff>107782</xdr:rowOff>
    </xdr:to>
    <xdr:cxnSp macro="">
      <xdr:nvCxnSpPr>
        <xdr:cNvPr id="58" name="直線コネクタ 57"/>
        <xdr:cNvCxnSpPr/>
      </xdr:nvCxnSpPr>
      <xdr:spPr bwMode="auto">
        <a:xfrm flipV="1">
          <a:off x="2908300" y="3230214"/>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148885</xdr:rowOff>
    </xdr:from>
    <xdr:to>
      <xdr:col>29</xdr:col>
      <xdr:colOff>177800</xdr:colOff>
      <xdr:row>18</xdr:row>
      <xdr:rowOff>79035</xdr:rowOff>
    </xdr:to>
    <xdr:sp macro="" textlink="">
      <xdr:nvSpPr>
        <xdr:cNvPr id="68" name="楕円 67"/>
        <xdr:cNvSpPr/>
      </xdr:nvSpPr>
      <xdr:spPr bwMode="auto">
        <a:xfrm>
          <a:off x="5600700" y="311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57462</xdr:rowOff>
    </xdr:from>
    <xdr:ext cx="762000" cy="259045"/>
    <xdr:sp macro="" textlink="">
      <xdr:nvSpPr>
        <xdr:cNvPr id="69" name="人口1人当たり決算額の推移該当値テキスト130"/>
        <xdr:cNvSpPr txBox="1"/>
      </xdr:nvSpPr>
      <xdr:spPr>
        <a:xfrm>
          <a:off x="5740400" y="301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163561</xdr:rowOff>
    </xdr:from>
    <xdr:to>
      <xdr:col>26</xdr:col>
      <xdr:colOff>101600</xdr:colOff>
      <xdr:row>18</xdr:row>
      <xdr:rowOff>93711</xdr:rowOff>
    </xdr:to>
    <xdr:sp macro="" textlink="">
      <xdr:nvSpPr>
        <xdr:cNvPr id="70" name="楕円 69"/>
        <xdr:cNvSpPr/>
      </xdr:nvSpPr>
      <xdr:spPr bwMode="auto">
        <a:xfrm>
          <a:off x="4953000" y="312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78488</xdr:rowOff>
    </xdr:from>
    <xdr:ext cx="736600" cy="259045"/>
    <xdr:sp macro="" textlink="">
      <xdr:nvSpPr>
        <xdr:cNvPr id="71" name="テキスト ボックス 70"/>
        <xdr:cNvSpPr txBox="1"/>
      </xdr:nvSpPr>
      <xdr:spPr>
        <a:xfrm>
          <a:off x="4622800" y="321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1928</xdr:rowOff>
    </xdr:from>
    <xdr:to>
      <xdr:col>22</xdr:col>
      <xdr:colOff>165100</xdr:colOff>
      <xdr:row>18</xdr:row>
      <xdr:rowOff>103528</xdr:rowOff>
    </xdr:to>
    <xdr:sp macro="" textlink="">
      <xdr:nvSpPr>
        <xdr:cNvPr id="72" name="楕円 71"/>
        <xdr:cNvSpPr/>
      </xdr:nvSpPr>
      <xdr:spPr bwMode="auto">
        <a:xfrm>
          <a:off x="4254500" y="313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88305</xdr:rowOff>
    </xdr:from>
    <xdr:ext cx="762000" cy="259045"/>
    <xdr:sp macro="" textlink="">
      <xdr:nvSpPr>
        <xdr:cNvPr id="73" name="テキスト ボックス 72"/>
        <xdr:cNvSpPr txBox="1"/>
      </xdr:nvSpPr>
      <xdr:spPr>
        <a:xfrm>
          <a:off x="3924300" y="322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45689</xdr:rowOff>
    </xdr:from>
    <xdr:to>
      <xdr:col>19</xdr:col>
      <xdr:colOff>38100</xdr:colOff>
      <xdr:row>18</xdr:row>
      <xdr:rowOff>147289</xdr:rowOff>
    </xdr:to>
    <xdr:sp macro="" textlink="">
      <xdr:nvSpPr>
        <xdr:cNvPr id="74" name="楕円 73"/>
        <xdr:cNvSpPr/>
      </xdr:nvSpPr>
      <xdr:spPr bwMode="auto">
        <a:xfrm>
          <a:off x="3556000" y="317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132066</xdr:rowOff>
    </xdr:from>
    <xdr:ext cx="762000" cy="259045"/>
    <xdr:sp macro="" textlink="">
      <xdr:nvSpPr>
        <xdr:cNvPr id="75" name="テキスト ボックス 74"/>
        <xdr:cNvSpPr txBox="1"/>
      </xdr:nvSpPr>
      <xdr:spPr>
        <a:xfrm>
          <a:off x="3225800" y="326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56982</xdr:rowOff>
    </xdr:from>
    <xdr:to>
      <xdr:col>15</xdr:col>
      <xdr:colOff>101600</xdr:colOff>
      <xdr:row>18</xdr:row>
      <xdr:rowOff>158583</xdr:rowOff>
    </xdr:to>
    <xdr:sp macro="" textlink="">
      <xdr:nvSpPr>
        <xdr:cNvPr id="76" name="楕円 75"/>
        <xdr:cNvSpPr/>
      </xdr:nvSpPr>
      <xdr:spPr bwMode="auto">
        <a:xfrm>
          <a:off x="2857500" y="31907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143359</xdr:rowOff>
    </xdr:from>
    <xdr:ext cx="762000" cy="259045"/>
    <xdr:sp macro="" textlink="">
      <xdr:nvSpPr>
        <xdr:cNvPr id="77" name="テキスト ボックス 76"/>
        <xdr:cNvSpPr txBox="1"/>
      </xdr:nvSpPr>
      <xdr:spPr>
        <a:xfrm>
          <a:off x="2527300" y="32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71404</xdr:rowOff>
    </xdr:from>
    <xdr:to>
      <xdr:col>29</xdr:col>
      <xdr:colOff>127000</xdr:colOff>
      <xdr:row>36</xdr:row>
      <xdr:rowOff>78720</xdr:rowOff>
    </xdr:to>
    <xdr:cxnSp macro="">
      <xdr:nvCxnSpPr>
        <xdr:cNvPr id="108" name="直線コネクタ 107"/>
        <xdr:cNvCxnSpPr/>
      </xdr:nvCxnSpPr>
      <xdr:spPr bwMode="auto">
        <a:xfrm flipV="1">
          <a:off x="5003800" y="7024654"/>
          <a:ext cx="6477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78720</xdr:rowOff>
    </xdr:from>
    <xdr:to>
      <xdr:col>26</xdr:col>
      <xdr:colOff>50800</xdr:colOff>
      <xdr:row>36</xdr:row>
      <xdr:rowOff>125263</xdr:rowOff>
    </xdr:to>
    <xdr:cxnSp macro="">
      <xdr:nvCxnSpPr>
        <xdr:cNvPr id="111" name="直線コネクタ 110"/>
        <xdr:cNvCxnSpPr/>
      </xdr:nvCxnSpPr>
      <xdr:spPr bwMode="auto">
        <a:xfrm flipV="1">
          <a:off x="4305300" y="7031970"/>
          <a:ext cx="6985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90771</xdr:rowOff>
    </xdr:from>
    <xdr:to>
      <xdr:col>22</xdr:col>
      <xdr:colOff>114300</xdr:colOff>
      <xdr:row>36</xdr:row>
      <xdr:rowOff>125263</xdr:rowOff>
    </xdr:to>
    <xdr:cxnSp macro="">
      <xdr:nvCxnSpPr>
        <xdr:cNvPr id="114" name="直線コネクタ 113"/>
        <xdr:cNvCxnSpPr/>
      </xdr:nvCxnSpPr>
      <xdr:spPr bwMode="auto">
        <a:xfrm>
          <a:off x="3606800" y="7044021"/>
          <a:ext cx="698500" cy="3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8165</xdr:rowOff>
    </xdr:from>
    <xdr:to>
      <xdr:col>18</xdr:col>
      <xdr:colOff>177800</xdr:colOff>
      <xdr:row>36</xdr:row>
      <xdr:rowOff>90771</xdr:rowOff>
    </xdr:to>
    <xdr:cxnSp macro="">
      <xdr:nvCxnSpPr>
        <xdr:cNvPr id="117" name="直線コネクタ 116"/>
        <xdr:cNvCxnSpPr/>
      </xdr:nvCxnSpPr>
      <xdr:spPr bwMode="auto">
        <a:xfrm>
          <a:off x="2908300" y="6961415"/>
          <a:ext cx="698500" cy="8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20604</xdr:rowOff>
    </xdr:from>
    <xdr:to>
      <xdr:col>29</xdr:col>
      <xdr:colOff>177800</xdr:colOff>
      <xdr:row>36</xdr:row>
      <xdr:rowOff>122204</xdr:rowOff>
    </xdr:to>
    <xdr:sp macro="" textlink="">
      <xdr:nvSpPr>
        <xdr:cNvPr id="127" name="楕円 126"/>
        <xdr:cNvSpPr/>
      </xdr:nvSpPr>
      <xdr:spPr bwMode="auto">
        <a:xfrm>
          <a:off x="5600700" y="697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272081</xdr:rowOff>
    </xdr:from>
    <xdr:ext cx="762000" cy="259045"/>
    <xdr:sp macro="" textlink="">
      <xdr:nvSpPr>
        <xdr:cNvPr id="128" name="人口1人当たり決算額の推移該当値テキスト445"/>
        <xdr:cNvSpPr txBox="1"/>
      </xdr:nvSpPr>
      <xdr:spPr>
        <a:xfrm>
          <a:off x="5740400" y="688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27920</xdr:rowOff>
    </xdr:from>
    <xdr:to>
      <xdr:col>26</xdr:col>
      <xdr:colOff>101600</xdr:colOff>
      <xdr:row>36</xdr:row>
      <xdr:rowOff>129520</xdr:rowOff>
    </xdr:to>
    <xdr:sp macro="" textlink="">
      <xdr:nvSpPr>
        <xdr:cNvPr id="129" name="楕円 128"/>
        <xdr:cNvSpPr/>
      </xdr:nvSpPr>
      <xdr:spPr bwMode="auto">
        <a:xfrm>
          <a:off x="4953000" y="698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114297</xdr:rowOff>
    </xdr:from>
    <xdr:ext cx="736600" cy="259045"/>
    <xdr:sp macro="" textlink="">
      <xdr:nvSpPr>
        <xdr:cNvPr id="130" name="テキスト ボックス 129"/>
        <xdr:cNvSpPr txBox="1"/>
      </xdr:nvSpPr>
      <xdr:spPr>
        <a:xfrm>
          <a:off x="4622800" y="706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74463</xdr:rowOff>
    </xdr:from>
    <xdr:to>
      <xdr:col>22</xdr:col>
      <xdr:colOff>165100</xdr:colOff>
      <xdr:row>37</xdr:row>
      <xdr:rowOff>4613</xdr:rowOff>
    </xdr:to>
    <xdr:sp macro="" textlink="">
      <xdr:nvSpPr>
        <xdr:cNvPr id="131" name="楕円 130"/>
        <xdr:cNvSpPr/>
      </xdr:nvSpPr>
      <xdr:spPr bwMode="auto">
        <a:xfrm>
          <a:off x="4254500" y="7027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160840</xdr:rowOff>
    </xdr:from>
    <xdr:ext cx="762000" cy="259045"/>
    <xdr:sp macro="" textlink="">
      <xdr:nvSpPr>
        <xdr:cNvPr id="132" name="テキスト ボックス 131"/>
        <xdr:cNvSpPr txBox="1"/>
      </xdr:nvSpPr>
      <xdr:spPr>
        <a:xfrm>
          <a:off x="3924300" y="71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39971</xdr:rowOff>
    </xdr:from>
    <xdr:to>
      <xdr:col>19</xdr:col>
      <xdr:colOff>38100</xdr:colOff>
      <xdr:row>36</xdr:row>
      <xdr:rowOff>141571</xdr:rowOff>
    </xdr:to>
    <xdr:sp macro="" textlink="">
      <xdr:nvSpPr>
        <xdr:cNvPr id="133" name="楕円 132"/>
        <xdr:cNvSpPr/>
      </xdr:nvSpPr>
      <xdr:spPr bwMode="auto">
        <a:xfrm>
          <a:off x="3556000" y="699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126348</xdr:rowOff>
    </xdr:from>
    <xdr:ext cx="762000" cy="259045"/>
    <xdr:sp macro="" textlink="">
      <xdr:nvSpPr>
        <xdr:cNvPr id="134" name="テキスト ボックス 133"/>
        <xdr:cNvSpPr txBox="1"/>
      </xdr:nvSpPr>
      <xdr:spPr>
        <a:xfrm>
          <a:off x="3225800" y="70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300265</xdr:rowOff>
    </xdr:from>
    <xdr:to>
      <xdr:col>15</xdr:col>
      <xdr:colOff>101600</xdr:colOff>
      <xdr:row>36</xdr:row>
      <xdr:rowOff>58965</xdr:rowOff>
    </xdr:to>
    <xdr:sp macro="" textlink="">
      <xdr:nvSpPr>
        <xdr:cNvPr id="135" name="楕円 134"/>
        <xdr:cNvSpPr/>
      </xdr:nvSpPr>
      <xdr:spPr bwMode="auto">
        <a:xfrm>
          <a:off x="2857500" y="691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43742</xdr:rowOff>
    </xdr:from>
    <xdr:ext cx="762000" cy="259045"/>
    <xdr:sp macro="" textlink="">
      <xdr:nvSpPr>
        <xdr:cNvPr id="136" name="テキスト ボックス 135"/>
        <xdr:cNvSpPr txBox="1"/>
      </xdr:nvSpPr>
      <xdr:spPr>
        <a:xfrm>
          <a:off x="2527300" y="69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17228</xdr:rowOff>
    </xdr:from>
    <xdr:to>
      <xdr:col>24</xdr:col>
      <xdr:colOff>63500</xdr:colOff>
      <xdr:row>37</xdr:row>
      <xdr:rowOff>35904</xdr:rowOff>
    </xdr:to>
    <xdr:cxnSp macro="">
      <xdr:nvCxnSpPr>
        <xdr:cNvPr id="60" name="直線コネクタ 59"/>
        <xdr:cNvCxnSpPr/>
      </xdr:nvCxnSpPr>
      <xdr:spPr>
        <a:xfrm flipV="1">
          <a:off x="3797300" y="6360878"/>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35904</xdr:rowOff>
    </xdr:from>
    <xdr:to>
      <xdr:col>19</xdr:col>
      <xdr:colOff>177800</xdr:colOff>
      <xdr:row>37</xdr:row>
      <xdr:rowOff>46946</xdr:rowOff>
    </xdr:to>
    <xdr:cxnSp macro="">
      <xdr:nvCxnSpPr>
        <xdr:cNvPr id="63" name="直線コネクタ 62"/>
        <xdr:cNvCxnSpPr/>
      </xdr:nvCxnSpPr>
      <xdr:spPr>
        <a:xfrm flipV="1">
          <a:off x="2908300" y="6379554"/>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46946</xdr:rowOff>
    </xdr:from>
    <xdr:to>
      <xdr:col>15</xdr:col>
      <xdr:colOff>50800</xdr:colOff>
      <xdr:row>37</xdr:row>
      <xdr:rowOff>85842</xdr:rowOff>
    </xdr:to>
    <xdr:cxnSp macro="">
      <xdr:nvCxnSpPr>
        <xdr:cNvPr id="66" name="直線コネクタ 65"/>
        <xdr:cNvCxnSpPr/>
      </xdr:nvCxnSpPr>
      <xdr:spPr>
        <a:xfrm flipV="1">
          <a:off x="2019300" y="6390596"/>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85842</xdr:rowOff>
    </xdr:from>
    <xdr:to>
      <xdr:col>10</xdr:col>
      <xdr:colOff>114300</xdr:colOff>
      <xdr:row>37</xdr:row>
      <xdr:rowOff>161910</xdr:rowOff>
    </xdr:to>
    <xdr:cxnSp macro="">
      <xdr:nvCxnSpPr>
        <xdr:cNvPr id="69" name="直線コネクタ 68"/>
        <xdr:cNvCxnSpPr/>
      </xdr:nvCxnSpPr>
      <xdr:spPr>
        <a:xfrm flipV="1">
          <a:off x="1130300" y="6429492"/>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137878</xdr:rowOff>
    </xdr:from>
    <xdr:to>
      <xdr:col>24</xdr:col>
      <xdr:colOff>114300</xdr:colOff>
      <xdr:row>37</xdr:row>
      <xdr:rowOff>68028</xdr:rowOff>
    </xdr:to>
    <xdr:sp macro="" textlink="">
      <xdr:nvSpPr>
        <xdr:cNvPr id="79" name="楕円 78"/>
        <xdr:cNvSpPr/>
      </xdr:nvSpPr>
      <xdr:spPr>
        <a:xfrm>
          <a:off x="4584700" y="63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116305</xdr:rowOff>
    </xdr:from>
    <xdr:ext cx="599010" cy="259045"/>
    <xdr:sp macro="" textlink="">
      <xdr:nvSpPr>
        <xdr:cNvPr id="80" name="人件費該当値テキスト"/>
        <xdr:cNvSpPr txBox="1"/>
      </xdr:nvSpPr>
      <xdr:spPr>
        <a:xfrm>
          <a:off x="4686300" y="628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156554</xdr:rowOff>
    </xdr:from>
    <xdr:to>
      <xdr:col>20</xdr:col>
      <xdr:colOff>38100</xdr:colOff>
      <xdr:row>37</xdr:row>
      <xdr:rowOff>86704</xdr:rowOff>
    </xdr:to>
    <xdr:sp macro="" textlink="">
      <xdr:nvSpPr>
        <xdr:cNvPr id="81" name="楕円 80"/>
        <xdr:cNvSpPr/>
      </xdr:nvSpPr>
      <xdr:spPr>
        <a:xfrm>
          <a:off x="3746500" y="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77831</xdr:rowOff>
    </xdr:from>
    <xdr:ext cx="599010" cy="259045"/>
    <xdr:sp macro="" textlink="">
      <xdr:nvSpPr>
        <xdr:cNvPr id="82" name="テキスト ボックス 81"/>
        <xdr:cNvSpPr txBox="1"/>
      </xdr:nvSpPr>
      <xdr:spPr>
        <a:xfrm>
          <a:off x="3497795" y="64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167596</xdr:rowOff>
    </xdr:from>
    <xdr:to>
      <xdr:col>15</xdr:col>
      <xdr:colOff>101600</xdr:colOff>
      <xdr:row>37</xdr:row>
      <xdr:rowOff>97746</xdr:rowOff>
    </xdr:to>
    <xdr:sp macro="" textlink="">
      <xdr:nvSpPr>
        <xdr:cNvPr id="83" name="楕円 82"/>
        <xdr:cNvSpPr/>
      </xdr:nvSpPr>
      <xdr:spPr>
        <a:xfrm>
          <a:off x="2857500" y="63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88873</xdr:rowOff>
    </xdr:from>
    <xdr:ext cx="599010" cy="259045"/>
    <xdr:sp macro="" textlink="">
      <xdr:nvSpPr>
        <xdr:cNvPr id="84" name="テキスト ボックス 83"/>
        <xdr:cNvSpPr txBox="1"/>
      </xdr:nvSpPr>
      <xdr:spPr>
        <a:xfrm>
          <a:off x="2608795" y="64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35042</xdr:rowOff>
    </xdr:from>
    <xdr:to>
      <xdr:col>10</xdr:col>
      <xdr:colOff>165100</xdr:colOff>
      <xdr:row>37</xdr:row>
      <xdr:rowOff>136642</xdr:rowOff>
    </xdr:to>
    <xdr:sp macro="" textlink="">
      <xdr:nvSpPr>
        <xdr:cNvPr id="85" name="楕円 84"/>
        <xdr:cNvSpPr/>
      </xdr:nvSpPr>
      <xdr:spPr>
        <a:xfrm>
          <a:off x="1968500" y="63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127769</xdr:rowOff>
    </xdr:from>
    <xdr:ext cx="599010" cy="259045"/>
    <xdr:sp macro="" textlink="">
      <xdr:nvSpPr>
        <xdr:cNvPr id="86" name="テキスト ボックス 85"/>
        <xdr:cNvSpPr txBox="1"/>
      </xdr:nvSpPr>
      <xdr:spPr>
        <a:xfrm>
          <a:off x="1719795" y="647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111110</xdr:rowOff>
    </xdr:from>
    <xdr:to>
      <xdr:col>6</xdr:col>
      <xdr:colOff>38100</xdr:colOff>
      <xdr:row>38</xdr:row>
      <xdr:rowOff>41260</xdr:rowOff>
    </xdr:to>
    <xdr:sp macro="" textlink="">
      <xdr:nvSpPr>
        <xdr:cNvPr id="87" name="楕円 86"/>
        <xdr:cNvSpPr/>
      </xdr:nvSpPr>
      <xdr:spPr>
        <a:xfrm>
          <a:off x="1079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32387</xdr:rowOff>
    </xdr:from>
    <xdr:ext cx="599010" cy="259045"/>
    <xdr:sp macro="" textlink="">
      <xdr:nvSpPr>
        <xdr:cNvPr id="88" name="テキスト ボックス 87"/>
        <xdr:cNvSpPr txBox="1"/>
      </xdr:nvSpPr>
      <xdr:spPr>
        <a:xfrm>
          <a:off x="830795" y="65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11290</xdr:rowOff>
    </xdr:from>
    <xdr:to>
      <xdr:col>24</xdr:col>
      <xdr:colOff>63500</xdr:colOff>
      <xdr:row>58</xdr:row>
      <xdr:rowOff>62136</xdr:rowOff>
    </xdr:to>
    <xdr:cxnSp macro="">
      <xdr:nvCxnSpPr>
        <xdr:cNvPr id="117" name="直線コネクタ 116"/>
        <xdr:cNvCxnSpPr/>
      </xdr:nvCxnSpPr>
      <xdr:spPr>
        <a:xfrm flipV="1">
          <a:off x="3797300" y="9955390"/>
          <a:ext cx="8382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62136</xdr:rowOff>
    </xdr:from>
    <xdr:to>
      <xdr:col>19</xdr:col>
      <xdr:colOff>177800</xdr:colOff>
      <xdr:row>58</xdr:row>
      <xdr:rowOff>77211</xdr:rowOff>
    </xdr:to>
    <xdr:cxnSp macro="">
      <xdr:nvCxnSpPr>
        <xdr:cNvPr id="120" name="直線コネクタ 119"/>
        <xdr:cNvCxnSpPr/>
      </xdr:nvCxnSpPr>
      <xdr:spPr>
        <a:xfrm flipV="1">
          <a:off x="2908300" y="10006236"/>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77211</xdr:rowOff>
    </xdr:from>
    <xdr:to>
      <xdr:col>15</xdr:col>
      <xdr:colOff>50800</xdr:colOff>
      <xdr:row>58</xdr:row>
      <xdr:rowOff>103307</xdr:rowOff>
    </xdr:to>
    <xdr:cxnSp macro="">
      <xdr:nvCxnSpPr>
        <xdr:cNvPr id="123" name="直線コネクタ 122"/>
        <xdr:cNvCxnSpPr/>
      </xdr:nvCxnSpPr>
      <xdr:spPr>
        <a:xfrm flipV="1">
          <a:off x="2019300" y="10021311"/>
          <a:ext cx="889000" cy="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68489</xdr:rowOff>
    </xdr:from>
    <xdr:to>
      <xdr:col>10</xdr:col>
      <xdr:colOff>114300</xdr:colOff>
      <xdr:row>58</xdr:row>
      <xdr:rowOff>103307</xdr:rowOff>
    </xdr:to>
    <xdr:cxnSp macro="">
      <xdr:nvCxnSpPr>
        <xdr:cNvPr id="126" name="直線コネクタ 125"/>
        <xdr:cNvCxnSpPr/>
      </xdr:nvCxnSpPr>
      <xdr:spPr>
        <a:xfrm>
          <a:off x="1130300" y="10012589"/>
          <a:ext cx="889000" cy="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131940</xdr:rowOff>
    </xdr:from>
    <xdr:to>
      <xdr:col>24</xdr:col>
      <xdr:colOff>114300</xdr:colOff>
      <xdr:row>58</xdr:row>
      <xdr:rowOff>62090</xdr:rowOff>
    </xdr:to>
    <xdr:sp macro="" textlink="">
      <xdr:nvSpPr>
        <xdr:cNvPr id="136" name="楕円 135"/>
        <xdr:cNvSpPr/>
      </xdr:nvSpPr>
      <xdr:spPr>
        <a:xfrm>
          <a:off x="4584700" y="99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46867</xdr:rowOff>
    </xdr:from>
    <xdr:ext cx="599010" cy="259045"/>
    <xdr:sp macro="" textlink="">
      <xdr:nvSpPr>
        <xdr:cNvPr id="137" name="物件費該当値テキスト"/>
        <xdr:cNvSpPr txBox="1"/>
      </xdr:nvSpPr>
      <xdr:spPr>
        <a:xfrm>
          <a:off x="4686300" y="981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11336</xdr:rowOff>
    </xdr:from>
    <xdr:to>
      <xdr:col>20</xdr:col>
      <xdr:colOff>38100</xdr:colOff>
      <xdr:row>58</xdr:row>
      <xdr:rowOff>112936</xdr:rowOff>
    </xdr:to>
    <xdr:sp macro="" textlink="">
      <xdr:nvSpPr>
        <xdr:cNvPr id="138" name="楕円 137"/>
        <xdr:cNvSpPr/>
      </xdr:nvSpPr>
      <xdr:spPr>
        <a:xfrm>
          <a:off x="3746500" y="99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104063</xdr:rowOff>
    </xdr:from>
    <xdr:ext cx="599010" cy="259045"/>
    <xdr:sp macro="" textlink="">
      <xdr:nvSpPr>
        <xdr:cNvPr id="139" name="テキスト ボックス 138"/>
        <xdr:cNvSpPr txBox="1"/>
      </xdr:nvSpPr>
      <xdr:spPr>
        <a:xfrm>
          <a:off x="3497795" y="100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26411</xdr:rowOff>
    </xdr:from>
    <xdr:to>
      <xdr:col>15</xdr:col>
      <xdr:colOff>101600</xdr:colOff>
      <xdr:row>58</xdr:row>
      <xdr:rowOff>128011</xdr:rowOff>
    </xdr:to>
    <xdr:sp macro="" textlink="">
      <xdr:nvSpPr>
        <xdr:cNvPr id="140" name="楕円 139"/>
        <xdr:cNvSpPr/>
      </xdr:nvSpPr>
      <xdr:spPr>
        <a:xfrm>
          <a:off x="2857500" y="99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119138</xdr:rowOff>
    </xdr:from>
    <xdr:ext cx="599010" cy="259045"/>
    <xdr:sp macro="" textlink="">
      <xdr:nvSpPr>
        <xdr:cNvPr id="141" name="テキスト ボックス 140"/>
        <xdr:cNvSpPr txBox="1"/>
      </xdr:nvSpPr>
      <xdr:spPr>
        <a:xfrm>
          <a:off x="2608795" y="1006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52507</xdr:rowOff>
    </xdr:from>
    <xdr:to>
      <xdr:col>10</xdr:col>
      <xdr:colOff>165100</xdr:colOff>
      <xdr:row>58</xdr:row>
      <xdr:rowOff>154107</xdr:rowOff>
    </xdr:to>
    <xdr:sp macro="" textlink="">
      <xdr:nvSpPr>
        <xdr:cNvPr id="142" name="楕円 141"/>
        <xdr:cNvSpPr/>
      </xdr:nvSpPr>
      <xdr:spPr>
        <a:xfrm>
          <a:off x="1968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145234</xdr:rowOff>
    </xdr:from>
    <xdr:ext cx="534377" cy="259045"/>
    <xdr:sp macro="" textlink="">
      <xdr:nvSpPr>
        <xdr:cNvPr id="143" name="テキスト ボックス 142"/>
        <xdr:cNvSpPr txBox="1"/>
      </xdr:nvSpPr>
      <xdr:spPr>
        <a:xfrm>
          <a:off x="1752111" y="100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17689</xdr:rowOff>
    </xdr:from>
    <xdr:to>
      <xdr:col>6</xdr:col>
      <xdr:colOff>38100</xdr:colOff>
      <xdr:row>58</xdr:row>
      <xdr:rowOff>119289</xdr:rowOff>
    </xdr:to>
    <xdr:sp macro="" textlink="">
      <xdr:nvSpPr>
        <xdr:cNvPr id="144" name="楕円 143"/>
        <xdr:cNvSpPr/>
      </xdr:nvSpPr>
      <xdr:spPr>
        <a:xfrm>
          <a:off x="1079500" y="99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110416</xdr:rowOff>
    </xdr:from>
    <xdr:ext cx="599010" cy="259045"/>
    <xdr:sp macro="" textlink="">
      <xdr:nvSpPr>
        <xdr:cNvPr id="145" name="テキスト ボックス 144"/>
        <xdr:cNvSpPr txBox="1"/>
      </xdr:nvSpPr>
      <xdr:spPr>
        <a:xfrm>
          <a:off x="830795" y="100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128856</xdr:rowOff>
    </xdr:from>
    <xdr:to>
      <xdr:col>24</xdr:col>
      <xdr:colOff>63500</xdr:colOff>
      <xdr:row>78</xdr:row>
      <xdr:rowOff>131598</xdr:rowOff>
    </xdr:to>
    <xdr:cxnSp macro="">
      <xdr:nvCxnSpPr>
        <xdr:cNvPr id="172" name="直線コネクタ 171"/>
        <xdr:cNvCxnSpPr/>
      </xdr:nvCxnSpPr>
      <xdr:spPr>
        <a:xfrm flipV="1">
          <a:off x="3797300" y="13501956"/>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114503</xdr:rowOff>
    </xdr:from>
    <xdr:to>
      <xdr:col>19</xdr:col>
      <xdr:colOff>177800</xdr:colOff>
      <xdr:row>78</xdr:row>
      <xdr:rowOff>131598</xdr:rowOff>
    </xdr:to>
    <xdr:cxnSp macro="">
      <xdr:nvCxnSpPr>
        <xdr:cNvPr id="175" name="直線コネクタ 174"/>
        <xdr:cNvCxnSpPr/>
      </xdr:nvCxnSpPr>
      <xdr:spPr>
        <a:xfrm>
          <a:off x="2908300" y="13487603"/>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114503</xdr:rowOff>
    </xdr:from>
    <xdr:to>
      <xdr:col>15</xdr:col>
      <xdr:colOff>50800</xdr:colOff>
      <xdr:row>78</xdr:row>
      <xdr:rowOff>121828</xdr:rowOff>
    </xdr:to>
    <xdr:cxnSp macro="">
      <xdr:nvCxnSpPr>
        <xdr:cNvPr id="178" name="直線コネクタ 177"/>
        <xdr:cNvCxnSpPr/>
      </xdr:nvCxnSpPr>
      <xdr:spPr>
        <a:xfrm flipV="1">
          <a:off x="2019300" y="13487603"/>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121828</xdr:rowOff>
    </xdr:from>
    <xdr:to>
      <xdr:col>10</xdr:col>
      <xdr:colOff>114300</xdr:colOff>
      <xdr:row>78</xdr:row>
      <xdr:rowOff>123780</xdr:rowOff>
    </xdr:to>
    <xdr:cxnSp macro="">
      <xdr:nvCxnSpPr>
        <xdr:cNvPr id="181" name="直線コネクタ 180"/>
        <xdr:cNvCxnSpPr/>
      </xdr:nvCxnSpPr>
      <xdr:spPr>
        <a:xfrm flipV="1">
          <a:off x="1130300" y="13494928"/>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78056</xdr:rowOff>
    </xdr:from>
    <xdr:to>
      <xdr:col>24</xdr:col>
      <xdr:colOff>114300</xdr:colOff>
      <xdr:row>79</xdr:row>
      <xdr:rowOff>8206</xdr:rowOff>
    </xdr:to>
    <xdr:sp macro="" textlink="">
      <xdr:nvSpPr>
        <xdr:cNvPr id="191" name="楕円 190"/>
        <xdr:cNvSpPr/>
      </xdr:nvSpPr>
      <xdr:spPr>
        <a:xfrm>
          <a:off x="45847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164433</xdr:rowOff>
    </xdr:from>
    <xdr:ext cx="469744" cy="259045"/>
    <xdr:sp macro="" textlink="">
      <xdr:nvSpPr>
        <xdr:cNvPr id="192" name="維持補修費該当値テキスト"/>
        <xdr:cNvSpPr txBox="1"/>
      </xdr:nvSpPr>
      <xdr:spPr>
        <a:xfrm>
          <a:off x="4686300" y="133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80798</xdr:rowOff>
    </xdr:from>
    <xdr:to>
      <xdr:col>20</xdr:col>
      <xdr:colOff>38100</xdr:colOff>
      <xdr:row>79</xdr:row>
      <xdr:rowOff>10948</xdr:rowOff>
    </xdr:to>
    <xdr:sp macro="" textlink="">
      <xdr:nvSpPr>
        <xdr:cNvPr id="193" name="楕円 192"/>
        <xdr:cNvSpPr/>
      </xdr:nvSpPr>
      <xdr:spPr>
        <a:xfrm>
          <a:off x="3746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2075</xdr:rowOff>
    </xdr:from>
    <xdr:ext cx="469744" cy="259045"/>
    <xdr:sp macro="" textlink="">
      <xdr:nvSpPr>
        <xdr:cNvPr id="194" name="テキスト ボックス 193"/>
        <xdr:cNvSpPr txBox="1"/>
      </xdr:nvSpPr>
      <xdr:spPr>
        <a:xfrm>
          <a:off x="3562428" y="135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63703</xdr:rowOff>
    </xdr:from>
    <xdr:to>
      <xdr:col>15</xdr:col>
      <xdr:colOff>101600</xdr:colOff>
      <xdr:row>78</xdr:row>
      <xdr:rowOff>165303</xdr:rowOff>
    </xdr:to>
    <xdr:sp macro="" textlink="">
      <xdr:nvSpPr>
        <xdr:cNvPr id="195" name="楕円 194"/>
        <xdr:cNvSpPr/>
      </xdr:nvSpPr>
      <xdr:spPr>
        <a:xfrm>
          <a:off x="2857500" y="134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156430</xdr:rowOff>
    </xdr:from>
    <xdr:ext cx="469744" cy="259045"/>
    <xdr:sp macro="" textlink="">
      <xdr:nvSpPr>
        <xdr:cNvPr id="196" name="テキスト ボックス 195"/>
        <xdr:cNvSpPr txBox="1"/>
      </xdr:nvSpPr>
      <xdr:spPr>
        <a:xfrm>
          <a:off x="2673428" y="1352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71028</xdr:rowOff>
    </xdr:from>
    <xdr:to>
      <xdr:col>10</xdr:col>
      <xdr:colOff>165100</xdr:colOff>
      <xdr:row>79</xdr:row>
      <xdr:rowOff>1178</xdr:rowOff>
    </xdr:to>
    <xdr:sp macro="" textlink="">
      <xdr:nvSpPr>
        <xdr:cNvPr id="197" name="楕円 196"/>
        <xdr:cNvSpPr/>
      </xdr:nvSpPr>
      <xdr:spPr>
        <a:xfrm>
          <a:off x="1968500" y="134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163755</xdr:rowOff>
    </xdr:from>
    <xdr:ext cx="469744" cy="259045"/>
    <xdr:sp macro="" textlink="">
      <xdr:nvSpPr>
        <xdr:cNvPr id="198" name="テキスト ボックス 197"/>
        <xdr:cNvSpPr txBox="1"/>
      </xdr:nvSpPr>
      <xdr:spPr>
        <a:xfrm>
          <a:off x="1784428" y="135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72980</xdr:rowOff>
    </xdr:from>
    <xdr:to>
      <xdr:col>6</xdr:col>
      <xdr:colOff>38100</xdr:colOff>
      <xdr:row>79</xdr:row>
      <xdr:rowOff>3130</xdr:rowOff>
    </xdr:to>
    <xdr:sp macro="" textlink="">
      <xdr:nvSpPr>
        <xdr:cNvPr id="199" name="楕円 198"/>
        <xdr:cNvSpPr/>
      </xdr:nvSpPr>
      <xdr:spPr>
        <a:xfrm>
          <a:off x="1079500" y="134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165707</xdr:rowOff>
    </xdr:from>
    <xdr:ext cx="469744" cy="259045"/>
    <xdr:sp macro="" textlink="">
      <xdr:nvSpPr>
        <xdr:cNvPr id="200" name="テキスト ボックス 199"/>
        <xdr:cNvSpPr txBox="1"/>
      </xdr:nvSpPr>
      <xdr:spPr>
        <a:xfrm>
          <a:off x="895428" y="135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83472</xdr:rowOff>
    </xdr:from>
    <xdr:to>
      <xdr:col>24</xdr:col>
      <xdr:colOff>63500</xdr:colOff>
      <xdr:row>96</xdr:row>
      <xdr:rowOff>125527</xdr:rowOff>
    </xdr:to>
    <xdr:cxnSp macro="">
      <xdr:nvCxnSpPr>
        <xdr:cNvPr id="229" name="直線コネクタ 228"/>
        <xdr:cNvCxnSpPr/>
      </xdr:nvCxnSpPr>
      <xdr:spPr>
        <a:xfrm>
          <a:off x="3797300" y="16542672"/>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108221</xdr:rowOff>
    </xdr:from>
    <xdr:to>
      <xdr:col>19</xdr:col>
      <xdr:colOff>177800</xdr:colOff>
      <xdr:row>96</xdr:row>
      <xdr:rowOff>83472</xdr:rowOff>
    </xdr:to>
    <xdr:cxnSp macro="">
      <xdr:nvCxnSpPr>
        <xdr:cNvPr id="232" name="直線コネクタ 231"/>
        <xdr:cNvCxnSpPr/>
      </xdr:nvCxnSpPr>
      <xdr:spPr>
        <a:xfrm>
          <a:off x="2908300" y="16395971"/>
          <a:ext cx="889000" cy="1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108221</xdr:rowOff>
    </xdr:from>
    <xdr:to>
      <xdr:col>15</xdr:col>
      <xdr:colOff>50800</xdr:colOff>
      <xdr:row>96</xdr:row>
      <xdr:rowOff>91900</xdr:rowOff>
    </xdr:to>
    <xdr:cxnSp macro="">
      <xdr:nvCxnSpPr>
        <xdr:cNvPr id="235" name="直線コネクタ 234"/>
        <xdr:cNvCxnSpPr/>
      </xdr:nvCxnSpPr>
      <xdr:spPr>
        <a:xfrm flipV="1">
          <a:off x="2019300" y="16395971"/>
          <a:ext cx="889000" cy="15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91900</xdr:rowOff>
    </xdr:from>
    <xdr:to>
      <xdr:col>10</xdr:col>
      <xdr:colOff>114300</xdr:colOff>
      <xdr:row>96</xdr:row>
      <xdr:rowOff>152974</xdr:rowOff>
    </xdr:to>
    <xdr:cxnSp macro="">
      <xdr:nvCxnSpPr>
        <xdr:cNvPr id="238" name="直線コネクタ 237"/>
        <xdr:cNvCxnSpPr/>
      </xdr:nvCxnSpPr>
      <xdr:spPr>
        <a:xfrm flipV="1">
          <a:off x="1130300" y="16551100"/>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74727</xdr:rowOff>
    </xdr:from>
    <xdr:to>
      <xdr:col>24</xdr:col>
      <xdr:colOff>114300</xdr:colOff>
      <xdr:row>97</xdr:row>
      <xdr:rowOff>4877</xdr:rowOff>
    </xdr:to>
    <xdr:sp macro="" textlink="">
      <xdr:nvSpPr>
        <xdr:cNvPr id="248" name="楕円 247"/>
        <xdr:cNvSpPr/>
      </xdr:nvSpPr>
      <xdr:spPr>
        <a:xfrm>
          <a:off x="4584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53154</xdr:rowOff>
    </xdr:from>
    <xdr:ext cx="534377" cy="259045"/>
    <xdr:sp macro="" textlink="">
      <xdr:nvSpPr>
        <xdr:cNvPr id="249" name="扶助費該当値テキスト"/>
        <xdr:cNvSpPr txBox="1"/>
      </xdr:nvSpPr>
      <xdr:spPr>
        <a:xfrm>
          <a:off x="4686300"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32672</xdr:rowOff>
    </xdr:from>
    <xdr:to>
      <xdr:col>20</xdr:col>
      <xdr:colOff>38100</xdr:colOff>
      <xdr:row>96</xdr:row>
      <xdr:rowOff>134272</xdr:rowOff>
    </xdr:to>
    <xdr:sp macro="" textlink="">
      <xdr:nvSpPr>
        <xdr:cNvPr id="250" name="楕円 249"/>
        <xdr:cNvSpPr/>
      </xdr:nvSpPr>
      <xdr:spPr>
        <a:xfrm>
          <a:off x="3746500" y="164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125399</xdr:rowOff>
    </xdr:from>
    <xdr:ext cx="534377" cy="259045"/>
    <xdr:sp macro="" textlink="">
      <xdr:nvSpPr>
        <xdr:cNvPr id="251" name="テキスト ボックス 250"/>
        <xdr:cNvSpPr txBox="1"/>
      </xdr:nvSpPr>
      <xdr:spPr>
        <a:xfrm>
          <a:off x="3530111" y="165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57421</xdr:rowOff>
    </xdr:from>
    <xdr:to>
      <xdr:col>15</xdr:col>
      <xdr:colOff>101600</xdr:colOff>
      <xdr:row>95</xdr:row>
      <xdr:rowOff>159021</xdr:rowOff>
    </xdr:to>
    <xdr:sp macro="" textlink="">
      <xdr:nvSpPr>
        <xdr:cNvPr id="252" name="楕円 251"/>
        <xdr:cNvSpPr/>
      </xdr:nvSpPr>
      <xdr:spPr>
        <a:xfrm>
          <a:off x="2857500" y="163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150148</xdr:rowOff>
    </xdr:from>
    <xdr:ext cx="534377" cy="259045"/>
    <xdr:sp macro="" textlink="">
      <xdr:nvSpPr>
        <xdr:cNvPr id="253" name="テキスト ボックス 252"/>
        <xdr:cNvSpPr txBox="1"/>
      </xdr:nvSpPr>
      <xdr:spPr>
        <a:xfrm>
          <a:off x="2641111" y="164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41100</xdr:rowOff>
    </xdr:from>
    <xdr:to>
      <xdr:col>10</xdr:col>
      <xdr:colOff>165100</xdr:colOff>
      <xdr:row>96</xdr:row>
      <xdr:rowOff>142700</xdr:rowOff>
    </xdr:to>
    <xdr:sp macro="" textlink="">
      <xdr:nvSpPr>
        <xdr:cNvPr id="254" name="楕円 253"/>
        <xdr:cNvSpPr/>
      </xdr:nvSpPr>
      <xdr:spPr>
        <a:xfrm>
          <a:off x="1968500" y="165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133827</xdr:rowOff>
    </xdr:from>
    <xdr:ext cx="534377" cy="259045"/>
    <xdr:sp macro="" textlink="">
      <xdr:nvSpPr>
        <xdr:cNvPr id="255" name="テキスト ボックス 254"/>
        <xdr:cNvSpPr txBox="1"/>
      </xdr:nvSpPr>
      <xdr:spPr>
        <a:xfrm>
          <a:off x="1752111"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102174</xdr:rowOff>
    </xdr:from>
    <xdr:to>
      <xdr:col>6</xdr:col>
      <xdr:colOff>38100</xdr:colOff>
      <xdr:row>97</xdr:row>
      <xdr:rowOff>32324</xdr:rowOff>
    </xdr:to>
    <xdr:sp macro="" textlink="">
      <xdr:nvSpPr>
        <xdr:cNvPr id="256" name="楕円 255"/>
        <xdr:cNvSpPr/>
      </xdr:nvSpPr>
      <xdr:spPr>
        <a:xfrm>
          <a:off x="1079500" y="165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23451</xdr:rowOff>
    </xdr:from>
    <xdr:ext cx="534377" cy="259045"/>
    <xdr:sp macro="" textlink="">
      <xdr:nvSpPr>
        <xdr:cNvPr id="257" name="テキスト ボックス 256"/>
        <xdr:cNvSpPr txBox="1"/>
      </xdr:nvSpPr>
      <xdr:spPr>
        <a:xfrm>
          <a:off x="863111" y="166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46772</xdr:rowOff>
    </xdr:from>
    <xdr:to>
      <xdr:col>55</xdr:col>
      <xdr:colOff>0</xdr:colOff>
      <xdr:row>37</xdr:row>
      <xdr:rowOff>53036</xdr:rowOff>
    </xdr:to>
    <xdr:cxnSp macro="">
      <xdr:nvCxnSpPr>
        <xdr:cNvPr id="286" name="直線コネクタ 285"/>
        <xdr:cNvCxnSpPr/>
      </xdr:nvCxnSpPr>
      <xdr:spPr>
        <a:xfrm flipV="1">
          <a:off x="9639300" y="6390422"/>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53036</xdr:rowOff>
    </xdr:from>
    <xdr:to>
      <xdr:col>50</xdr:col>
      <xdr:colOff>114300</xdr:colOff>
      <xdr:row>37</xdr:row>
      <xdr:rowOff>98053</xdr:rowOff>
    </xdr:to>
    <xdr:cxnSp macro="">
      <xdr:nvCxnSpPr>
        <xdr:cNvPr id="289" name="直線コネクタ 288"/>
        <xdr:cNvCxnSpPr/>
      </xdr:nvCxnSpPr>
      <xdr:spPr>
        <a:xfrm flipV="1">
          <a:off x="8750300" y="6396686"/>
          <a:ext cx="889000" cy="4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65274</xdr:rowOff>
    </xdr:from>
    <xdr:to>
      <xdr:col>45</xdr:col>
      <xdr:colOff>177800</xdr:colOff>
      <xdr:row>37</xdr:row>
      <xdr:rowOff>98053</xdr:rowOff>
    </xdr:to>
    <xdr:cxnSp macro="">
      <xdr:nvCxnSpPr>
        <xdr:cNvPr id="292" name="直線コネクタ 291"/>
        <xdr:cNvCxnSpPr/>
      </xdr:nvCxnSpPr>
      <xdr:spPr>
        <a:xfrm>
          <a:off x="7861300" y="6237474"/>
          <a:ext cx="889000" cy="2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65274</xdr:rowOff>
    </xdr:from>
    <xdr:to>
      <xdr:col>41</xdr:col>
      <xdr:colOff>50800</xdr:colOff>
      <xdr:row>38</xdr:row>
      <xdr:rowOff>39358</xdr:rowOff>
    </xdr:to>
    <xdr:cxnSp macro="">
      <xdr:nvCxnSpPr>
        <xdr:cNvPr id="295" name="直線コネクタ 294"/>
        <xdr:cNvCxnSpPr/>
      </xdr:nvCxnSpPr>
      <xdr:spPr>
        <a:xfrm flipV="1">
          <a:off x="6972300" y="6237474"/>
          <a:ext cx="889000" cy="3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167422</xdr:rowOff>
    </xdr:from>
    <xdr:to>
      <xdr:col>55</xdr:col>
      <xdr:colOff>50800</xdr:colOff>
      <xdr:row>37</xdr:row>
      <xdr:rowOff>97572</xdr:rowOff>
    </xdr:to>
    <xdr:sp macro="" textlink="">
      <xdr:nvSpPr>
        <xdr:cNvPr id="305" name="楕円 304"/>
        <xdr:cNvSpPr/>
      </xdr:nvSpPr>
      <xdr:spPr>
        <a:xfrm>
          <a:off x="10426700" y="63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145849</xdr:rowOff>
    </xdr:from>
    <xdr:ext cx="599010" cy="259045"/>
    <xdr:sp macro="" textlink="">
      <xdr:nvSpPr>
        <xdr:cNvPr id="306" name="補助費等該当値テキスト"/>
        <xdr:cNvSpPr txBox="1"/>
      </xdr:nvSpPr>
      <xdr:spPr>
        <a:xfrm>
          <a:off x="10528300" y="631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2236</xdr:rowOff>
    </xdr:from>
    <xdr:to>
      <xdr:col>50</xdr:col>
      <xdr:colOff>165100</xdr:colOff>
      <xdr:row>37</xdr:row>
      <xdr:rowOff>103836</xdr:rowOff>
    </xdr:to>
    <xdr:sp macro="" textlink="">
      <xdr:nvSpPr>
        <xdr:cNvPr id="307" name="楕円 306"/>
        <xdr:cNvSpPr/>
      </xdr:nvSpPr>
      <xdr:spPr>
        <a:xfrm>
          <a:off x="9588500" y="63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94963</xdr:rowOff>
    </xdr:from>
    <xdr:ext cx="599010" cy="259045"/>
    <xdr:sp macro="" textlink="">
      <xdr:nvSpPr>
        <xdr:cNvPr id="308" name="テキスト ボックス 307"/>
        <xdr:cNvSpPr txBox="1"/>
      </xdr:nvSpPr>
      <xdr:spPr>
        <a:xfrm>
          <a:off x="9339795" y="643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47253</xdr:rowOff>
    </xdr:from>
    <xdr:to>
      <xdr:col>46</xdr:col>
      <xdr:colOff>38100</xdr:colOff>
      <xdr:row>37</xdr:row>
      <xdr:rowOff>148853</xdr:rowOff>
    </xdr:to>
    <xdr:sp macro="" textlink="">
      <xdr:nvSpPr>
        <xdr:cNvPr id="309" name="楕円 308"/>
        <xdr:cNvSpPr/>
      </xdr:nvSpPr>
      <xdr:spPr>
        <a:xfrm>
          <a:off x="8699500" y="63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139980</xdr:rowOff>
    </xdr:from>
    <xdr:ext cx="599010" cy="259045"/>
    <xdr:sp macro="" textlink="">
      <xdr:nvSpPr>
        <xdr:cNvPr id="310" name="テキスト ボックス 309"/>
        <xdr:cNvSpPr txBox="1"/>
      </xdr:nvSpPr>
      <xdr:spPr>
        <a:xfrm>
          <a:off x="8450795" y="64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14474</xdr:rowOff>
    </xdr:from>
    <xdr:to>
      <xdr:col>41</xdr:col>
      <xdr:colOff>101600</xdr:colOff>
      <xdr:row>36</xdr:row>
      <xdr:rowOff>116074</xdr:rowOff>
    </xdr:to>
    <xdr:sp macro="" textlink="">
      <xdr:nvSpPr>
        <xdr:cNvPr id="311" name="楕円 310"/>
        <xdr:cNvSpPr/>
      </xdr:nvSpPr>
      <xdr:spPr>
        <a:xfrm>
          <a:off x="78105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107201</xdr:rowOff>
    </xdr:from>
    <xdr:ext cx="599010" cy="259045"/>
    <xdr:sp macro="" textlink="">
      <xdr:nvSpPr>
        <xdr:cNvPr id="312" name="テキスト ボックス 311"/>
        <xdr:cNvSpPr txBox="1"/>
      </xdr:nvSpPr>
      <xdr:spPr>
        <a:xfrm>
          <a:off x="7561795" y="6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160008</xdr:rowOff>
    </xdr:from>
    <xdr:to>
      <xdr:col>36</xdr:col>
      <xdr:colOff>165100</xdr:colOff>
      <xdr:row>38</xdr:row>
      <xdr:rowOff>90158</xdr:rowOff>
    </xdr:to>
    <xdr:sp macro="" textlink="">
      <xdr:nvSpPr>
        <xdr:cNvPr id="313" name="楕円 312"/>
        <xdr:cNvSpPr/>
      </xdr:nvSpPr>
      <xdr:spPr>
        <a:xfrm>
          <a:off x="6921500" y="65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81285</xdr:rowOff>
    </xdr:from>
    <xdr:ext cx="534377" cy="259045"/>
    <xdr:sp macro="" textlink="">
      <xdr:nvSpPr>
        <xdr:cNvPr id="314" name="テキスト ボックス 313"/>
        <xdr:cNvSpPr txBox="1"/>
      </xdr:nvSpPr>
      <xdr:spPr>
        <a:xfrm>
          <a:off x="6705111" y="6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123479</xdr:rowOff>
    </xdr:from>
    <xdr:to>
      <xdr:col>55</xdr:col>
      <xdr:colOff>0</xdr:colOff>
      <xdr:row>58</xdr:row>
      <xdr:rowOff>133779</xdr:rowOff>
    </xdr:to>
    <xdr:cxnSp macro="">
      <xdr:nvCxnSpPr>
        <xdr:cNvPr id="343" name="直線コネクタ 342"/>
        <xdr:cNvCxnSpPr/>
      </xdr:nvCxnSpPr>
      <xdr:spPr>
        <a:xfrm flipV="1">
          <a:off x="9639300" y="10067579"/>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120012</xdr:rowOff>
    </xdr:from>
    <xdr:to>
      <xdr:col>50</xdr:col>
      <xdr:colOff>114300</xdr:colOff>
      <xdr:row>58</xdr:row>
      <xdr:rowOff>133779</xdr:rowOff>
    </xdr:to>
    <xdr:cxnSp macro="">
      <xdr:nvCxnSpPr>
        <xdr:cNvPr id="346" name="直線コネクタ 345"/>
        <xdr:cNvCxnSpPr/>
      </xdr:nvCxnSpPr>
      <xdr:spPr>
        <a:xfrm>
          <a:off x="8750300" y="10064112"/>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105156</xdr:rowOff>
    </xdr:from>
    <xdr:to>
      <xdr:col>45</xdr:col>
      <xdr:colOff>177800</xdr:colOff>
      <xdr:row>58</xdr:row>
      <xdr:rowOff>120012</xdr:rowOff>
    </xdr:to>
    <xdr:cxnSp macro="">
      <xdr:nvCxnSpPr>
        <xdr:cNvPr id="349" name="直線コネクタ 348"/>
        <xdr:cNvCxnSpPr/>
      </xdr:nvCxnSpPr>
      <xdr:spPr>
        <a:xfrm>
          <a:off x="7861300" y="10049256"/>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105156</xdr:rowOff>
    </xdr:from>
    <xdr:to>
      <xdr:col>41</xdr:col>
      <xdr:colOff>50800</xdr:colOff>
      <xdr:row>58</xdr:row>
      <xdr:rowOff>108486</xdr:rowOff>
    </xdr:to>
    <xdr:cxnSp macro="">
      <xdr:nvCxnSpPr>
        <xdr:cNvPr id="352" name="直線コネクタ 351"/>
        <xdr:cNvCxnSpPr/>
      </xdr:nvCxnSpPr>
      <xdr:spPr>
        <a:xfrm flipV="1">
          <a:off x="6972300" y="1004925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72679</xdr:rowOff>
    </xdr:from>
    <xdr:to>
      <xdr:col>55</xdr:col>
      <xdr:colOff>50800</xdr:colOff>
      <xdr:row>59</xdr:row>
      <xdr:rowOff>2829</xdr:rowOff>
    </xdr:to>
    <xdr:sp macro="" textlink="">
      <xdr:nvSpPr>
        <xdr:cNvPr id="362" name="楕円 361"/>
        <xdr:cNvSpPr/>
      </xdr:nvSpPr>
      <xdr:spPr>
        <a:xfrm>
          <a:off x="104267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159056</xdr:rowOff>
    </xdr:from>
    <xdr:ext cx="599010" cy="259045"/>
    <xdr:sp macro="" textlink="">
      <xdr:nvSpPr>
        <xdr:cNvPr id="363" name="普通建設事業費該当値テキスト"/>
        <xdr:cNvSpPr txBox="1"/>
      </xdr:nvSpPr>
      <xdr:spPr>
        <a:xfrm>
          <a:off x="10528300" y="993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82979</xdr:rowOff>
    </xdr:from>
    <xdr:to>
      <xdr:col>50</xdr:col>
      <xdr:colOff>165100</xdr:colOff>
      <xdr:row>59</xdr:row>
      <xdr:rowOff>13129</xdr:rowOff>
    </xdr:to>
    <xdr:sp macro="" textlink="">
      <xdr:nvSpPr>
        <xdr:cNvPr id="364" name="楕円 363"/>
        <xdr:cNvSpPr/>
      </xdr:nvSpPr>
      <xdr:spPr>
        <a:xfrm>
          <a:off x="9588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4256</xdr:rowOff>
    </xdr:from>
    <xdr:ext cx="599010" cy="259045"/>
    <xdr:sp macro="" textlink="">
      <xdr:nvSpPr>
        <xdr:cNvPr id="365" name="テキスト ボックス 364"/>
        <xdr:cNvSpPr txBox="1"/>
      </xdr:nvSpPr>
      <xdr:spPr>
        <a:xfrm>
          <a:off x="9339795" y="1011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69212</xdr:rowOff>
    </xdr:from>
    <xdr:to>
      <xdr:col>46</xdr:col>
      <xdr:colOff>38100</xdr:colOff>
      <xdr:row>58</xdr:row>
      <xdr:rowOff>170812</xdr:rowOff>
    </xdr:to>
    <xdr:sp macro="" textlink="">
      <xdr:nvSpPr>
        <xdr:cNvPr id="366" name="楕円 365"/>
        <xdr:cNvSpPr/>
      </xdr:nvSpPr>
      <xdr:spPr>
        <a:xfrm>
          <a:off x="8699500" y="100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161939</xdr:rowOff>
    </xdr:from>
    <xdr:ext cx="599010" cy="259045"/>
    <xdr:sp macro="" textlink="">
      <xdr:nvSpPr>
        <xdr:cNvPr id="367" name="テキスト ボックス 366"/>
        <xdr:cNvSpPr txBox="1"/>
      </xdr:nvSpPr>
      <xdr:spPr>
        <a:xfrm>
          <a:off x="8450795" y="101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54356</xdr:rowOff>
    </xdr:from>
    <xdr:to>
      <xdr:col>41</xdr:col>
      <xdr:colOff>101600</xdr:colOff>
      <xdr:row>58</xdr:row>
      <xdr:rowOff>155956</xdr:rowOff>
    </xdr:to>
    <xdr:sp macro="" textlink="">
      <xdr:nvSpPr>
        <xdr:cNvPr id="368" name="楕円 367"/>
        <xdr:cNvSpPr/>
      </xdr:nvSpPr>
      <xdr:spPr>
        <a:xfrm>
          <a:off x="781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147083</xdr:rowOff>
    </xdr:from>
    <xdr:ext cx="599010" cy="259045"/>
    <xdr:sp macro="" textlink="">
      <xdr:nvSpPr>
        <xdr:cNvPr id="369" name="テキスト ボックス 368"/>
        <xdr:cNvSpPr txBox="1"/>
      </xdr:nvSpPr>
      <xdr:spPr>
        <a:xfrm>
          <a:off x="7561795" y="1009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57686</xdr:rowOff>
    </xdr:from>
    <xdr:to>
      <xdr:col>36</xdr:col>
      <xdr:colOff>165100</xdr:colOff>
      <xdr:row>58</xdr:row>
      <xdr:rowOff>159286</xdr:rowOff>
    </xdr:to>
    <xdr:sp macro="" textlink="">
      <xdr:nvSpPr>
        <xdr:cNvPr id="370" name="楕円 369"/>
        <xdr:cNvSpPr/>
      </xdr:nvSpPr>
      <xdr:spPr>
        <a:xfrm>
          <a:off x="6921500" y="100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150413</xdr:rowOff>
    </xdr:from>
    <xdr:ext cx="599010" cy="259045"/>
    <xdr:sp macro="" textlink="">
      <xdr:nvSpPr>
        <xdr:cNvPr id="371" name="テキスト ボックス 370"/>
        <xdr:cNvSpPr txBox="1"/>
      </xdr:nvSpPr>
      <xdr:spPr>
        <a:xfrm>
          <a:off x="6672795" y="100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92221</xdr:rowOff>
    </xdr:from>
    <xdr:to>
      <xdr:col>50</xdr:col>
      <xdr:colOff>114300</xdr:colOff>
      <xdr:row>79</xdr:row>
      <xdr:rowOff>98879</xdr:rowOff>
    </xdr:to>
    <xdr:cxnSp macro="">
      <xdr:nvCxnSpPr>
        <xdr:cNvPr id="405" name="直線コネクタ 404"/>
        <xdr:cNvCxnSpPr/>
      </xdr:nvCxnSpPr>
      <xdr:spPr>
        <a:xfrm>
          <a:off x="8750300" y="1363677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68121</xdr:rowOff>
    </xdr:from>
    <xdr:to>
      <xdr:col>45</xdr:col>
      <xdr:colOff>177800</xdr:colOff>
      <xdr:row>79</xdr:row>
      <xdr:rowOff>92221</xdr:rowOff>
    </xdr:to>
    <xdr:cxnSp macro="">
      <xdr:nvCxnSpPr>
        <xdr:cNvPr id="408" name="直線コネクタ 407"/>
        <xdr:cNvCxnSpPr/>
      </xdr:nvCxnSpPr>
      <xdr:spPr>
        <a:xfrm>
          <a:off x="7861300" y="13612671"/>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68121</xdr:rowOff>
    </xdr:from>
    <xdr:to>
      <xdr:col>41</xdr:col>
      <xdr:colOff>50800</xdr:colOff>
      <xdr:row>79</xdr:row>
      <xdr:rowOff>97383</xdr:rowOff>
    </xdr:to>
    <xdr:cxnSp macro="">
      <xdr:nvCxnSpPr>
        <xdr:cNvPr id="411" name="直線コネクタ 410"/>
        <xdr:cNvCxnSpPr/>
      </xdr:nvCxnSpPr>
      <xdr:spPr>
        <a:xfrm flipV="1">
          <a:off x="6972300" y="1361267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41421</xdr:rowOff>
    </xdr:from>
    <xdr:to>
      <xdr:col>46</xdr:col>
      <xdr:colOff>38100</xdr:colOff>
      <xdr:row>79</xdr:row>
      <xdr:rowOff>143021</xdr:rowOff>
    </xdr:to>
    <xdr:sp macro="" textlink="">
      <xdr:nvSpPr>
        <xdr:cNvPr id="425" name="楕円 424"/>
        <xdr:cNvSpPr/>
      </xdr:nvSpPr>
      <xdr:spPr>
        <a:xfrm>
          <a:off x="8699500" y="135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134148</xdr:rowOff>
    </xdr:from>
    <xdr:ext cx="469744" cy="259045"/>
    <xdr:sp macro="" textlink="">
      <xdr:nvSpPr>
        <xdr:cNvPr id="426" name="テキスト ボックス 425"/>
        <xdr:cNvSpPr txBox="1"/>
      </xdr:nvSpPr>
      <xdr:spPr>
        <a:xfrm>
          <a:off x="8515428" y="136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17321</xdr:rowOff>
    </xdr:from>
    <xdr:to>
      <xdr:col>41</xdr:col>
      <xdr:colOff>101600</xdr:colOff>
      <xdr:row>79</xdr:row>
      <xdr:rowOff>118921</xdr:rowOff>
    </xdr:to>
    <xdr:sp macro="" textlink="">
      <xdr:nvSpPr>
        <xdr:cNvPr id="427" name="楕円 426"/>
        <xdr:cNvSpPr/>
      </xdr:nvSpPr>
      <xdr:spPr>
        <a:xfrm>
          <a:off x="7810500" y="135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110048</xdr:rowOff>
    </xdr:from>
    <xdr:ext cx="534377" cy="259045"/>
    <xdr:sp macro="" textlink="">
      <xdr:nvSpPr>
        <xdr:cNvPr id="428" name="テキスト ボックス 427"/>
        <xdr:cNvSpPr txBox="1"/>
      </xdr:nvSpPr>
      <xdr:spPr>
        <a:xfrm>
          <a:off x="7594111" y="136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46583</xdr:rowOff>
    </xdr:from>
    <xdr:to>
      <xdr:col>36</xdr:col>
      <xdr:colOff>165100</xdr:colOff>
      <xdr:row>79</xdr:row>
      <xdr:rowOff>148183</xdr:rowOff>
    </xdr:to>
    <xdr:sp macro="" textlink="">
      <xdr:nvSpPr>
        <xdr:cNvPr id="429" name="楕円 428"/>
        <xdr:cNvSpPr/>
      </xdr:nvSpPr>
      <xdr:spPr>
        <a:xfrm>
          <a:off x="6921500" y="135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139310</xdr:rowOff>
    </xdr:from>
    <xdr:ext cx="469744" cy="259045"/>
    <xdr:sp macro="" textlink="">
      <xdr:nvSpPr>
        <xdr:cNvPr id="430" name="テキスト ボックス 429"/>
        <xdr:cNvSpPr txBox="1"/>
      </xdr:nvSpPr>
      <xdr:spPr>
        <a:xfrm>
          <a:off x="6737428" y="1368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145042</xdr:rowOff>
    </xdr:from>
    <xdr:to>
      <xdr:col>55</xdr:col>
      <xdr:colOff>0</xdr:colOff>
      <xdr:row>98</xdr:row>
      <xdr:rowOff>155792</xdr:rowOff>
    </xdr:to>
    <xdr:cxnSp macro="">
      <xdr:nvCxnSpPr>
        <xdr:cNvPr id="461" name="直線コネクタ 460"/>
        <xdr:cNvCxnSpPr/>
      </xdr:nvCxnSpPr>
      <xdr:spPr>
        <a:xfrm flipV="1">
          <a:off x="9639300" y="16947142"/>
          <a:ext cx="8382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142380</xdr:rowOff>
    </xdr:from>
    <xdr:to>
      <xdr:col>50</xdr:col>
      <xdr:colOff>114300</xdr:colOff>
      <xdr:row>98</xdr:row>
      <xdr:rowOff>155792</xdr:rowOff>
    </xdr:to>
    <xdr:cxnSp macro="">
      <xdr:nvCxnSpPr>
        <xdr:cNvPr id="464" name="直線コネクタ 463"/>
        <xdr:cNvCxnSpPr/>
      </xdr:nvCxnSpPr>
      <xdr:spPr>
        <a:xfrm>
          <a:off x="8750300" y="1694448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142380</xdr:rowOff>
    </xdr:from>
    <xdr:to>
      <xdr:col>45</xdr:col>
      <xdr:colOff>177800</xdr:colOff>
      <xdr:row>98</xdr:row>
      <xdr:rowOff>145859</xdr:rowOff>
    </xdr:to>
    <xdr:cxnSp macro="">
      <xdr:nvCxnSpPr>
        <xdr:cNvPr id="467" name="直線コネクタ 466"/>
        <xdr:cNvCxnSpPr/>
      </xdr:nvCxnSpPr>
      <xdr:spPr>
        <a:xfrm flipV="1">
          <a:off x="7861300" y="16944480"/>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123002</xdr:rowOff>
    </xdr:from>
    <xdr:to>
      <xdr:col>41</xdr:col>
      <xdr:colOff>50800</xdr:colOff>
      <xdr:row>98</xdr:row>
      <xdr:rowOff>145859</xdr:rowOff>
    </xdr:to>
    <xdr:cxnSp macro="">
      <xdr:nvCxnSpPr>
        <xdr:cNvPr id="470" name="直線コネクタ 469"/>
        <xdr:cNvCxnSpPr/>
      </xdr:nvCxnSpPr>
      <xdr:spPr>
        <a:xfrm>
          <a:off x="6972300" y="16925102"/>
          <a:ext cx="889000" cy="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94242</xdr:rowOff>
    </xdr:from>
    <xdr:to>
      <xdr:col>55</xdr:col>
      <xdr:colOff>50800</xdr:colOff>
      <xdr:row>99</xdr:row>
      <xdr:rowOff>24392</xdr:rowOff>
    </xdr:to>
    <xdr:sp macro="" textlink="">
      <xdr:nvSpPr>
        <xdr:cNvPr id="480" name="楕円 479"/>
        <xdr:cNvSpPr/>
      </xdr:nvSpPr>
      <xdr:spPr>
        <a:xfrm>
          <a:off x="10426700" y="168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9169</xdr:rowOff>
    </xdr:from>
    <xdr:ext cx="599010" cy="259045"/>
    <xdr:sp macro="" textlink="">
      <xdr:nvSpPr>
        <xdr:cNvPr id="481" name="普通建設事業費 （ うち更新整備　）該当値テキスト"/>
        <xdr:cNvSpPr txBox="1"/>
      </xdr:nvSpPr>
      <xdr:spPr>
        <a:xfrm>
          <a:off x="10528300" y="168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104992</xdr:rowOff>
    </xdr:from>
    <xdr:to>
      <xdr:col>50</xdr:col>
      <xdr:colOff>165100</xdr:colOff>
      <xdr:row>99</xdr:row>
      <xdr:rowOff>35142</xdr:rowOff>
    </xdr:to>
    <xdr:sp macro="" textlink="">
      <xdr:nvSpPr>
        <xdr:cNvPr id="482" name="楕円 481"/>
        <xdr:cNvSpPr/>
      </xdr:nvSpPr>
      <xdr:spPr>
        <a:xfrm>
          <a:off x="9588500" y="169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26269</xdr:rowOff>
    </xdr:from>
    <xdr:ext cx="599010" cy="259045"/>
    <xdr:sp macro="" textlink="">
      <xdr:nvSpPr>
        <xdr:cNvPr id="483" name="テキスト ボックス 482"/>
        <xdr:cNvSpPr txBox="1"/>
      </xdr:nvSpPr>
      <xdr:spPr>
        <a:xfrm>
          <a:off x="9339795" y="169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91580</xdr:rowOff>
    </xdr:from>
    <xdr:to>
      <xdr:col>46</xdr:col>
      <xdr:colOff>38100</xdr:colOff>
      <xdr:row>99</xdr:row>
      <xdr:rowOff>21730</xdr:rowOff>
    </xdr:to>
    <xdr:sp macro="" textlink="">
      <xdr:nvSpPr>
        <xdr:cNvPr id="484" name="楕円 483"/>
        <xdr:cNvSpPr/>
      </xdr:nvSpPr>
      <xdr:spPr>
        <a:xfrm>
          <a:off x="8699500" y="168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12857</xdr:rowOff>
    </xdr:from>
    <xdr:ext cx="599010" cy="259045"/>
    <xdr:sp macro="" textlink="">
      <xdr:nvSpPr>
        <xdr:cNvPr id="485" name="テキスト ボックス 484"/>
        <xdr:cNvSpPr txBox="1"/>
      </xdr:nvSpPr>
      <xdr:spPr>
        <a:xfrm>
          <a:off x="8450795" y="1698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95059</xdr:rowOff>
    </xdr:from>
    <xdr:to>
      <xdr:col>41</xdr:col>
      <xdr:colOff>101600</xdr:colOff>
      <xdr:row>99</xdr:row>
      <xdr:rowOff>25209</xdr:rowOff>
    </xdr:to>
    <xdr:sp macro="" textlink="">
      <xdr:nvSpPr>
        <xdr:cNvPr id="486" name="楕円 485"/>
        <xdr:cNvSpPr/>
      </xdr:nvSpPr>
      <xdr:spPr>
        <a:xfrm>
          <a:off x="7810500" y="168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16336</xdr:rowOff>
    </xdr:from>
    <xdr:ext cx="599010" cy="259045"/>
    <xdr:sp macro="" textlink="">
      <xdr:nvSpPr>
        <xdr:cNvPr id="487" name="テキスト ボックス 486"/>
        <xdr:cNvSpPr txBox="1"/>
      </xdr:nvSpPr>
      <xdr:spPr>
        <a:xfrm>
          <a:off x="7561795" y="169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72202</xdr:rowOff>
    </xdr:from>
    <xdr:to>
      <xdr:col>36</xdr:col>
      <xdr:colOff>165100</xdr:colOff>
      <xdr:row>99</xdr:row>
      <xdr:rowOff>2352</xdr:rowOff>
    </xdr:to>
    <xdr:sp macro="" textlink="">
      <xdr:nvSpPr>
        <xdr:cNvPr id="488" name="楕円 487"/>
        <xdr:cNvSpPr/>
      </xdr:nvSpPr>
      <xdr:spPr>
        <a:xfrm>
          <a:off x="6921500" y="168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164929</xdr:rowOff>
    </xdr:from>
    <xdr:ext cx="599010" cy="259045"/>
    <xdr:sp macro="" textlink="">
      <xdr:nvSpPr>
        <xdr:cNvPr id="489" name="テキスト ボックス 488"/>
        <xdr:cNvSpPr txBox="1"/>
      </xdr:nvSpPr>
      <xdr:spPr>
        <a:xfrm>
          <a:off x="6672795" y="169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3476</xdr:rowOff>
    </xdr:from>
    <xdr:to>
      <xdr:col>85</xdr:col>
      <xdr:colOff>127000</xdr:colOff>
      <xdr:row>39</xdr:row>
      <xdr:rowOff>36809</xdr:rowOff>
    </xdr:to>
    <xdr:cxnSp macro="">
      <xdr:nvCxnSpPr>
        <xdr:cNvPr id="518" name="直線コネクタ 517"/>
        <xdr:cNvCxnSpPr/>
      </xdr:nvCxnSpPr>
      <xdr:spPr>
        <a:xfrm>
          <a:off x="15481300" y="6690026"/>
          <a:ext cx="8382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3476</xdr:rowOff>
    </xdr:from>
    <xdr:to>
      <xdr:col>81</xdr:col>
      <xdr:colOff>50800</xdr:colOff>
      <xdr:row>39</xdr:row>
      <xdr:rowOff>12660</xdr:rowOff>
    </xdr:to>
    <xdr:cxnSp macro="">
      <xdr:nvCxnSpPr>
        <xdr:cNvPr id="521" name="直線コネクタ 520"/>
        <xdr:cNvCxnSpPr/>
      </xdr:nvCxnSpPr>
      <xdr:spPr>
        <a:xfrm flipV="1">
          <a:off x="14592300" y="6690026"/>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12660</xdr:rowOff>
    </xdr:from>
    <xdr:to>
      <xdr:col>76</xdr:col>
      <xdr:colOff>114300</xdr:colOff>
      <xdr:row>39</xdr:row>
      <xdr:rowOff>25205</xdr:rowOff>
    </xdr:to>
    <xdr:cxnSp macro="">
      <xdr:nvCxnSpPr>
        <xdr:cNvPr id="524" name="直線コネクタ 523"/>
        <xdr:cNvCxnSpPr/>
      </xdr:nvCxnSpPr>
      <xdr:spPr>
        <a:xfrm flipV="1">
          <a:off x="13703300" y="6699210"/>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25205</xdr:rowOff>
    </xdr:from>
    <xdr:to>
      <xdr:col>71</xdr:col>
      <xdr:colOff>177800</xdr:colOff>
      <xdr:row>39</xdr:row>
      <xdr:rowOff>40608</xdr:rowOff>
    </xdr:to>
    <xdr:cxnSp macro="">
      <xdr:nvCxnSpPr>
        <xdr:cNvPr id="527" name="直線コネクタ 526"/>
        <xdr:cNvCxnSpPr/>
      </xdr:nvCxnSpPr>
      <xdr:spPr>
        <a:xfrm flipV="1">
          <a:off x="12814300" y="6711755"/>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157459</xdr:rowOff>
    </xdr:from>
    <xdr:to>
      <xdr:col>85</xdr:col>
      <xdr:colOff>177800</xdr:colOff>
      <xdr:row>39</xdr:row>
      <xdr:rowOff>87609</xdr:rowOff>
    </xdr:to>
    <xdr:sp macro="" textlink="">
      <xdr:nvSpPr>
        <xdr:cNvPr id="537" name="楕円 536"/>
        <xdr:cNvSpPr/>
      </xdr:nvSpPr>
      <xdr:spPr>
        <a:xfrm>
          <a:off x="16268700" y="66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124126</xdr:rowOff>
    </xdr:from>
    <xdr:to>
      <xdr:col>81</xdr:col>
      <xdr:colOff>101600</xdr:colOff>
      <xdr:row>39</xdr:row>
      <xdr:rowOff>54276</xdr:rowOff>
    </xdr:to>
    <xdr:sp macro="" textlink="">
      <xdr:nvSpPr>
        <xdr:cNvPr id="539" name="楕円 538"/>
        <xdr:cNvSpPr/>
      </xdr:nvSpPr>
      <xdr:spPr>
        <a:xfrm>
          <a:off x="15430500" y="6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70803</xdr:rowOff>
    </xdr:from>
    <xdr:ext cx="534377" cy="259045"/>
    <xdr:sp macro="" textlink="">
      <xdr:nvSpPr>
        <xdr:cNvPr id="540" name="テキスト ボックス 539"/>
        <xdr:cNvSpPr txBox="1"/>
      </xdr:nvSpPr>
      <xdr:spPr>
        <a:xfrm>
          <a:off x="15214111" y="64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133310</xdr:rowOff>
    </xdr:from>
    <xdr:to>
      <xdr:col>76</xdr:col>
      <xdr:colOff>165100</xdr:colOff>
      <xdr:row>39</xdr:row>
      <xdr:rowOff>63460</xdr:rowOff>
    </xdr:to>
    <xdr:sp macro="" textlink="">
      <xdr:nvSpPr>
        <xdr:cNvPr id="541" name="楕円 540"/>
        <xdr:cNvSpPr/>
      </xdr:nvSpPr>
      <xdr:spPr>
        <a:xfrm>
          <a:off x="14541500" y="66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54587</xdr:rowOff>
    </xdr:from>
    <xdr:ext cx="534377" cy="259045"/>
    <xdr:sp macro="" textlink="">
      <xdr:nvSpPr>
        <xdr:cNvPr id="542" name="テキスト ボックス 541"/>
        <xdr:cNvSpPr txBox="1"/>
      </xdr:nvSpPr>
      <xdr:spPr>
        <a:xfrm>
          <a:off x="14325111" y="67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145855</xdr:rowOff>
    </xdr:from>
    <xdr:to>
      <xdr:col>72</xdr:col>
      <xdr:colOff>38100</xdr:colOff>
      <xdr:row>39</xdr:row>
      <xdr:rowOff>76005</xdr:rowOff>
    </xdr:to>
    <xdr:sp macro="" textlink="">
      <xdr:nvSpPr>
        <xdr:cNvPr id="543" name="楕円 542"/>
        <xdr:cNvSpPr/>
      </xdr:nvSpPr>
      <xdr:spPr>
        <a:xfrm>
          <a:off x="13652500" y="66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67132</xdr:rowOff>
    </xdr:from>
    <xdr:ext cx="534377" cy="259045"/>
    <xdr:sp macro="" textlink="">
      <xdr:nvSpPr>
        <xdr:cNvPr id="544" name="テキスト ボックス 543"/>
        <xdr:cNvSpPr txBox="1"/>
      </xdr:nvSpPr>
      <xdr:spPr>
        <a:xfrm>
          <a:off x="13436111" y="67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161258</xdr:rowOff>
    </xdr:from>
    <xdr:to>
      <xdr:col>67</xdr:col>
      <xdr:colOff>101600</xdr:colOff>
      <xdr:row>39</xdr:row>
      <xdr:rowOff>91408</xdr:rowOff>
    </xdr:to>
    <xdr:sp macro="" textlink="">
      <xdr:nvSpPr>
        <xdr:cNvPr id="545" name="楕円 544"/>
        <xdr:cNvSpPr/>
      </xdr:nvSpPr>
      <xdr:spPr>
        <a:xfrm>
          <a:off x="12763500" y="6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82535</xdr:rowOff>
    </xdr:from>
    <xdr:ext cx="469744" cy="259045"/>
    <xdr:sp macro="" textlink="">
      <xdr:nvSpPr>
        <xdr:cNvPr id="546" name="テキスト ボックス 545"/>
        <xdr:cNvSpPr txBox="1"/>
      </xdr:nvSpPr>
      <xdr:spPr>
        <a:xfrm>
          <a:off x="12579428" y="67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59362</xdr:rowOff>
    </xdr:from>
    <xdr:to>
      <xdr:col>85</xdr:col>
      <xdr:colOff>127000</xdr:colOff>
      <xdr:row>78</xdr:row>
      <xdr:rowOff>60880</xdr:rowOff>
    </xdr:to>
    <xdr:cxnSp macro="">
      <xdr:nvCxnSpPr>
        <xdr:cNvPr id="632" name="直線コネクタ 631"/>
        <xdr:cNvCxnSpPr/>
      </xdr:nvCxnSpPr>
      <xdr:spPr>
        <a:xfrm flipV="1">
          <a:off x="15481300" y="1343246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11756</xdr:rowOff>
    </xdr:from>
    <xdr:to>
      <xdr:col>81</xdr:col>
      <xdr:colOff>50800</xdr:colOff>
      <xdr:row>78</xdr:row>
      <xdr:rowOff>60880</xdr:rowOff>
    </xdr:to>
    <xdr:cxnSp macro="">
      <xdr:nvCxnSpPr>
        <xdr:cNvPr id="635" name="直線コネクタ 634"/>
        <xdr:cNvCxnSpPr/>
      </xdr:nvCxnSpPr>
      <xdr:spPr>
        <a:xfrm>
          <a:off x="14592300" y="13384856"/>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11756</xdr:rowOff>
    </xdr:from>
    <xdr:to>
      <xdr:col>76</xdr:col>
      <xdr:colOff>114300</xdr:colOff>
      <xdr:row>78</xdr:row>
      <xdr:rowOff>62774</xdr:rowOff>
    </xdr:to>
    <xdr:cxnSp macro="">
      <xdr:nvCxnSpPr>
        <xdr:cNvPr id="638" name="直線コネクタ 637"/>
        <xdr:cNvCxnSpPr/>
      </xdr:nvCxnSpPr>
      <xdr:spPr>
        <a:xfrm flipV="1">
          <a:off x="13703300" y="13384856"/>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60023</xdr:rowOff>
    </xdr:from>
    <xdr:to>
      <xdr:col>71</xdr:col>
      <xdr:colOff>177800</xdr:colOff>
      <xdr:row>78</xdr:row>
      <xdr:rowOff>62774</xdr:rowOff>
    </xdr:to>
    <xdr:cxnSp macro="">
      <xdr:nvCxnSpPr>
        <xdr:cNvPr id="641" name="直線コネクタ 640"/>
        <xdr:cNvCxnSpPr/>
      </xdr:nvCxnSpPr>
      <xdr:spPr>
        <a:xfrm>
          <a:off x="12814300" y="13433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8562</xdr:rowOff>
    </xdr:from>
    <xdr:to>
      <xdr:col>85</xdr:col>
      <xdr:colOff>177800</xdr:colOff>
      <xdr:row>78</xdr:row>
      <xdr:rowOff>110162</xdr:rowOff>
    </xdr:to>
    <xdr:sp macro="" textlink="">
      <xdr:nvSpPr>
        <xdr:cNvPr id="651" name="楕円 650"/>
        <xdr:cNvSpPr/>
      </xdr:nvSpPr>
      <xdr:spPr>
        <a:xfrm>
          <a:off x="16268700" y="133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94939</xdr:rowOff>
    </xdr:from>
    <xdr:ext cx="534377" cy="259045"/>
    <xdr:sp macro="" textlink="">
      <xdr:nvSpPr>
        <xdr:cNvPr id="652" name="公債費該当値テキスト"/>
        <xdr:cNvSpPr txBox="1"/>
      </xdr:nvSpPr>
      <xdr:spPr>
        <a:xfrm>
          <a:off x="16370300" y="132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10080</xdr:rowOff>
    </xdr:from>
    <xdr:to>
      <xdr:col>81</xdr:col>
      <xdr:colOff>101600</xdr:colOff>
      <xdr:row>78</xdr:row>
      <xdr:rowOff>111680</xdr:rowOff>
    </xdr:to>
    <xdr:sp macro="" textlink="">
      <xdr:nvSpPr>
        <xdr:cNvPr id="653" name="楕円 652"/>
        <xdr:cNvSpPr/>
      </xdr:nvSpPr>
      <xdr:spPr>
        <a:xfrm>
          <a:off x="15430500" y="133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102807</xdr:rowOff>
    </xdr:from>
    <xdr:ext cx="534377" cy="259045"/>
    <xdr:sp macro="" textlink="">
      <xdr:nvSpPr>
        <xdr:cNvPr id="654" name="テキスト ボックス 653"/>
        <xdr:cNvSpPr txBox="1"/>
      </xdr:nvSpPr>
      <xdr:spPr>
        <a:xfrm>
          <a:off x="15214111" y="134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132406</xdr:rowOff>
    </xdr:from>
    <xdr:to>
      <xdr:col>76</xdr:col>
      <xdr:colOff>165100</xdr:colOff>
      <xdr:row>78</xdr:row>
      <xdr:rowOff>62556</xdr:rowOff>
    </xdr:to>
    <xdr:sp macro="" textlink="">
      <xdr:nvSpPr>
        <xdr:cNvPr id="655" name="楕円 654"/>
        <xdr:cNvSpPr/>
      </xdr:nvSpPr>
      <xdr:spPr>
        <a:xfrm>
          <a:off x="14541500" y="13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53683</xdr:rowOff>
    </xdr:from>
    <xdr:ext cx="599010" cy="259045"/>
    <xdr:sp macro="" textlink="">
      <xdr:nvSpPr>
        <xdr:cNvPr id="656" name="テキスト ボックス 655"/>
        <xdr:cNvSpPr txBox="1"/>
      </xdr:nvSpPr>
      <xdr:spPr>
        <a:xfrm>
          <a:off x="14292795" y="13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11974</xdr:rowOff>
    </xdr:from>
    <xdr:to>
      <xdr:col>72</xdr:col>
      <xdr:colOff>38100</xdr:colOff>
      <xdr:row>78</xdr:row>
      <xdr:rowOff>113574</xdr:rowOff>
    </xdr:to>
    <xdr:sp macro="" textlink="">
      <xdr:nvSpPr>
        <xdr:cNvPr id="657" name="楕円 656"/>
        <xdr:cNvSpPr/>
      </xdr:nvSpPr>
      <xdr:spPr>
        <a:xfrm>
          <a:off x="13652500" y="133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104701</xdr:rowOff>
    </xdr:from>
    <xdr:ext cx="534377" cy="259045"/>
    <xdr:sp macro="" textlink="">
      <xdr:nvSpPr>
        <xdr:cNvPr id="658" name="テキスト ボックス 657"/>
        <xdr:cNvSpPr txBox="1"/>
      </xdr:nvSpPr>
      <xdr:spPr>
        <a:xfrm>
          <a:off x="13436111" y="134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9223</xdr:rowOff>
    </xdr:from>
    <xdr:to>
      <xdr:col>67</xdr:col>
      <xdr:colOff>101600</xdr:colOff>
      <xdr:row>78</xdr:row>
      <xdr:rowOff>110823</xdr:rowOff>
    </xdr:to>
    <xdr:sp macro="" textlink="">
      <xdr:nvSpPr>
        <xdr:cNvPr id="659" name="楕円 658"/>
        <xdr:cNvSpPr/>
      </xdr:nvSpPr>
      <xdr:spPr>
        <a:xfrm>
          <a:off x="12763500" y="133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101950</xdr:rowOff>
    </xdr:from>
    <xdr:ext cx="534377" cy="259045"/>
    <xdr:sp macro="" textlink="">
      <xdr:nvSpPr>
        <xdr:cNvPr id="660" name="テキスト ボックス 659"/>
        <xdr:cNvSpPr txBox="1"/>
      </xdr:nvSpPr>
      <xdr:spPr>
        <a:xfrm>
          <a:off x="12547111" y="134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114252</xdr:rowOff>
    </xdr:from>
    <xdr:to>
      <xdr:col>85</xdr:col>
      <xdr:colOff>127000</xdr:colOff>
      <xdr:row>98</xdr:row>
      <xdr:rowOff>139946</xdr:rowOff>
    </xdr:to>
    <xdr:cxnSp macro="">
      <xdr:nvCxnSpPr>
        <xdr:cNvPr id="689" name="直線コネクタ 688"/>
        <xdr:cNvCxnSpPr/>
      </xdr:nvCxnSpPr>
      <xdr:spPr>
        <a:xfrm>
          <a:off x="15481300" y="16916352"/>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114252</xdr:rowOff>
    </xdr:from>
    <xdr:to>
      <xdr:col>81</xdr:col>
      <xdr:colOff>50800</xdr:colOff>
      <xdr:row>98</xdr:row>
      <xdr:rowOff>142204</xdr:rowOff>
    </xdr:to>
    <xdr:cxnSp macro="">
      <xdr:nvCxnSpPr>
        <xdr:cNvPr id="692" name="直線コネクタ 691"/>
        <xdr:cNvCxnSpPr/>
      </xdr:nvCxnSpPr>
      <xdr:spPr>
        <a:xfrm flipV="1">
          <a:off x="14592300" y="16916352"/>
          <a:ext cx="889000" cy="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142204</xdr:rowOff>
    </xdr:from>
    <xdr:to>
      <xdr:col>76</xdr:col>
      <xdr:colOff>114300</xdr:colOff>
      <xdr:row>99</xdr:row>
      <xdr:rowOff>7792</xdr:rowOff>
    </xdr:to>
    <xdr:cxnSp macro="">
      <xdr:nvCxnSpPr>
        <xdr:cNvPr id="695" name="直線コネクタ 694"/>
        <xdr:cNvCxnSpPr/>
      </xdr:nvCxnSpPr>
      <xdr:spPr>
        <a:xfrm flipV="1">
          <a:off x="13703300" y="16944304"/>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133403</xdr:rowOff>
    </xdr:from>
    <xdr:to>
      <xdr:col>71</xdr:col>
      <xdr:colOff>177800</xdr:colOff>
      <xdr:row>99</xdr:row>
      <xdr:rowOff>7792</xdr:rowOff>
    </xdr:to>
    <xdr:cxnSp macro="">
      <xdr:nvCxnSpPr>
        <xdr:cNvPr id="698" name="直線コネクタ 697"/>
        <xdr:cNvCxnSpPr/>
      </xdr:nvCxnSpPr>
      <xdr:spPr>
        <a:xfrm>
          <a:off x="12814300" y="16935503"/>
          <a:ext cx="889000" cy="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89146</xdr:rowOff>
    </xdr:from>
    <xdr:to>
      <xdr:col>85</xdr:col>
      <xdr:colOff>177800</xdr:colOff>
      <xdr:row>99</xdr:row>
      <xdr:rowOff>19296</xdr:rowOff>
    </xdr:to>
    <xdr:sp macro="" textlink="">
      <xdr:nvSpPr>
        <xdr:cNvPr id="708" name="楕円 707"/>
        <xdr:cNvSpPr/>
      </xdr:nvSpPr>
      <xdr:spPr>
        <a:xfrm>
          <a:off x="16268700" y="168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4073</xdr:rowOff>
    </xdr:from>
    <xdr:ext cx="534377" cy="259045"/>
    <xdr:sp macro="" textlink="">
      <xdr:nvSpPr>
        <xdr:cNvPr id="709" name="積立金該当値テキスト"/>
        <xdr:cNvSpPr txBox="1"/>
      </xdr:nvSpPr>
      <xdr:spPr>
        <a:xfrm>
          <a:off x="16370300" y="168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63452</xdr:rowOff>
    </xdr:from>
    <xdr:to>
      <xdr:col>81</xdr:col>
      <xdr:colOff>101600</xdr:colOff>
      <xdr:row>98</xdr:row>
      <xdr:rowOff>165052</xdr:rowOff>
    </xdr:to>
    <xdr:sp macro="" textlink="">
      <xdr:nvSpPr>
        <xdr:cNvPr id="710" name="楕円 709"/>
        <xdr:cNvSpPr/>
      </xdr:nvSpPr>
      <xdr:spPr>
        <a:xfrm>
          <a:off x="15430500" y="168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156179</xdr:rowOff>
    </xdr:from>
    <xdr:ext cx="534377" cy="259045"/>
    <xdr:sp macro="" textlink="">
      <xdr:nvSpPr>
        <xdr:cNvPr id="711" name="テキスト ボックス 710"/>
        <xdr:cNvSpPr txBox="1"/>
      </xdr:nvSpPr>
      <xdr:spPr>
        <a:xfrm>
          <a:off x="15214111" y="169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91404</xdr:rowOff>
    </xdr:from>
    <xdr:to>
      <xdr:col>76</xdr:col>
      <xdr:colOff>165100</xdr:colOff>
      <xdr:row>99</xdr:row>
      <xdr:rowOff>21554</xdr:rowOff>
    </xdr:to>
    <xdr:sp macro="" textlink="">
      <xdr:nvSpPr>
        <xdr:cNvPr id="712" name="楕円 711"/>
        <xdr:cNvSpPr/>
      </xdr:nvSpPr>
      <xdr:spPr>
        <a:xfrm>
          <a:off x="14541500" y="16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12681</xdr:rowOff>
    </xdr:from>
    <xdr:ext cx="534377" cy="259045"/>
    <xdr:sp macro="" textlink="">
      <xdr:nvSpPr>
        <xdr:cNvPr id="713" name="テキスト ボックス 712"/>
        <xdr:cNvSpPr txBox="1"/>
      </xdr:nvSpPr>
      <xdr:spPr>
        <a:xfrm>
          <a:off x="14325111" y="16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128442</xdr:rowOff>
    </xdr:from>
    <xdr:to>
      <xdr:col>72</xdr:col>
      <xdr:colOff>38100</xdr:colOff>
      <xdr:row>99</xdr:row>
      <xdr:rowOff>58592</xdr:rowOff>
    </xdr:to>
    <xdr:sp macro="" textlink="">
      <xdr:nvSpPr>
        <xdr:cNvPr id="714" name="楕円 713"/>
        <xdr:cNvSpPr/>
      </xdr:nvSpPr>
      <xdr:spPr>
        <a:xfrm>
          <a:off x="13652500" y="169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49719</xdr:rowOff>
    </xdr:from>
    <xdr:ext cx="534377" cy="259045"/>
    <xdr:sp macro="" textlink="">
      <xdr:nvSpPr>
        <xdr:cNvPr id="715" name="テキスト ボックス 714"/>
        <xdr:cNvSpPr txBox="1"/>
      </xdr:nvSpPr>
      <xdr:spPr>
        <a:xfrm>
          <a:off x="13436111" y="170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82603</xdr:rowOff>
    </xdr:from>
    <xdr:to>
      <xdr:col>67</xdr:col>
      <xdr:colOff>101600</xdr:colOff>
      <xdr:row>99</xdr:row>
      <xdr:rowOff>12753</xdr:rowOff>
    </xdr:to>
    <xdr:sp macro="" textlink="">
      <xdr:nvSpPr>
        <xdr:cNvPr id="716" name="楕円 715"/>
        <xdr:cNvSpPr/>
      </xdr:nvSpPr>
      <xdr:spPr>
        <a:xfrm>
          <a:off x="12763500" y="168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3880</xdr:rowOff>
    </xdr:from>
    <xdr:ext cx="534377" cy="259045"/>
    <xdr:sp macro="" textlink="">
      <xdr:nvSpPr>
        <xdr:cNvPr id="717" name="テキスト ボックス 716"/>
        <xdr:cNvSpPr txBox="1"/>
      </xdr:nvSpPr>
      <xdr:spPr>
        <a:xfrm>
          <a:off x="12547111" y="169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43231</xdr:rowOff>
    </xdr:from>
    <xdr:to>
      <xdr:col>116</xdr:col>
      <xdr:colOff>63500</xdr:colOff>
      <xdr:row>39</xdr:row>
      <xdr:rowOff>44450</xdr:rowOff>
    </xdr:to>
    <xdr:cxnSp macro="">
      <xdr:nvCxnSpPr>
        <xdr:cNvPr id="746" name="直線コネクタ 745"/>
        <xdr:cNvCxnSpPr/>
      </xdr:nvCxnSpPr>
      <xdr:spPr>
        <a:xfrm flipV="1">
          <a:off x="21323300" y="6729781"/>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4902</xdr:rowOff>
    </xdr:from>
    <xdr:to>
      <xdr:col>107</xdr:col>
      <xdr:colOff>50800</xdr:colOff>
      <xdr:row>39</xdr:row>
      <xdr:rowOff>44450</xdr:rowOff>
    </xdr:to>
    <xdr:cxnSp macro="">
      <xdr:nvCxnSpPr>
        <xdr:cNvPr id="752" name="直線コネクタ 751"/>
        <xdr:cNvCxnSpPr/>
      </xdr:nvCxnSpPr>
      <xdr:spPr>
        <a:xfrm>
          <a:off x="19545300" y="669145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4902</xdr:rowOff>
    </xdr:from>
    <xdr:to>
      <xdr:col>102</xdr:col>
      <xdr:colOff>114300</xdr:colOff>
      <xdr:row>39</xdr:row>
      <xdr:rowOff>44450</xdr:rowOff>
    </xdr:to>
    <xdr:cxnSp macro="">
      <xdr:nvCxnSpPr>
        <xdr:cNvPr id="755" name="直線コネクタ 754"/>
        <xdr:cNvCxnSpPr/>
      </xdr:nvCxnSpPr>
      <xdr:spPr>
        <a:xfrm flipV="1">
          <a:off x="18656300" y="669145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163881</xdr:rowOff>
    </xdr:from>
    <xdr:to>
      <xdr:col>116</xdr:col>
      <xdr:colOff>114300</xdr:colOff>
      <xdr:row>39</xdr:row>
      <xdr:rowOff>94031</xdr:rowOff>
    </xdr:to>
    <xdr:sp macro="" textlink="">
      <xdr:nvSpPr>
        <xdr:cNvPr id="765" name="楕円 764"/>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78808</xdr:rowOff>
    </xdr:from>
    <xdr:ext cx="313932" cy="259045"/>
    <xdr:sp macro="" textlink="">
      <xdr:nvSpPr>
        <xdr:cNvPr id="766" name="投資及び出資金該当値テキスト"/>
        <xdr:cNvSpPr txBox="1"/>
      </xdr:nvSpPr>
      <xdr:spPr>
        <a:xfrm>
          <a:off x="22212300" y="65939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125552</xdr:rowOff>
    </xdr:from>
    <xdr:to>
      <xdr:col>102</xdr:col>
      <xdr:colOff>165100</xdr:colOff>
      <xdr:row>39</xdr:row>
      <xdr:rowOff>55702</xdr:rowOff>
    </xdr:to>
    <xdr:sp macro="" textlink="">
      <xdr:nvSpPr>
        <xdr:cNvPr id="771" name="楕円 770"/>
        <xdr:cNvSpPr/>
      </xdr:nvSpPr>
      <xdr:spPr>
        <a:xfrm>
          <a:off x="194945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46829</xdr:rowOff>
    </xdr:from>
    <xdr:ext cx="469744" cy="259045"/>
    <xdr:sp macro="" textlink="">
      <xdr:nvSpPr>
        <xdr:cNvPr id="772" name="テキスト ボックス 771"/>
        <xdr:cNvSpPr txBox="1"/>
      </xdr:nvSpPr>
      <xdr:spPr>
        <a:xfrm>
          <a:off x="19310428" y="67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157025</xdr:rowOff>
    </xdr:from>
    <xdr:to>
      <xdr:col>116</xdr:col>
      <xdr:colOff>63500</xdr:colOff>
      <xdr:row>78</xdr:row>
      <xdr:rowOff>34243</xdr:rowOff>
    </xdr:to>
    <xdr:cxnSp macro="">
      <xdr:nvCxnSpPr>
        <xdr:cNvPr id="858" name="直線コネクタ 857"/>
        <xdr:cNvCxnSpPr/>
      </xdr:nvCxnSpPr>
      <xdr:spPr>
        <a:xfrm flipV="1">
          <a:off x="21323300" y="13358675"/>
          <a:ext cx="8382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33027</xdr:rowOff>
    </xdr:from>
    <xdr:to>
      <xdr:col>111</xdr:col>
      <xdr:colOff>177800</xdr:colOff>
      <xdr:row>78</xdr:row>
      <xdr:rowOff>34243</xdr:rowOff>
    </xdr:to>
    <xdr:cxnSp macro="">
      <xdr:nvCxnSpPr>
        <xdr:cNvPr id="861" name="直線コネクタ 860"/>
        <xdr:cNvCxnSpPr/>
      </xdr:nvCxnSpPr>
      <xdr:spPr>
        <a:xfrm>
          <a:off x="20434300" y="1340612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20344</xdr:rowOff>
    </xdr:from>
    <xdr:to>
      <xdr:col>107</xdr:col>
      <xdr:colOff>50800</xdr:colOff>
      <xdr:row>78</xdr:row>
      <xdr:rowOff>33027</xdr:rowOff>
    </xdr:to>
    <xdr:cxnSp macro="">
      <xdr:nvCxnSpPr>
        <xdr:cNvPr id="864" name="直線コネクタ 863"/>
        <xdr:cNvCxnSpPr/>
      </xdr:nvCxnSpPr>
      <xdr:spPr>
        <a:xfrm>
          <a:off x="19545300" y="13393444"/>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16523</xdr:rowOff>
    </xdr:from>
    <xdr:to>
      <xdr:col>102</xdr:col>
      <xdr:colOff>114300</xdr:colOff>
      <xdr:row>78</xdr:row>
      <xdr:rowOff>20344</xdr:rowOff>
    </xdr:to>
    <xdr:cxnSp macro="">
      <xdr:nvCxnSpPr>
        <xdr:cNvPr id="867" name="直線コネクタ 866"/>
        <xdr:cNvCxnSpPr/>
      </xdr:nvCxnSpPr>
      <xdr:spPr>
        <a:xfrm>
          <a:off x="18656300" y="13218173"/>
          <a:ext cx="889000" cy="1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106225</xdr:rowOff>
    </xdr:from>
    <xdr:to>
      <xdr:col>116</xdr:col>
      <xdr:colOff>114300</xdr:colOff>
      <xdr:row>78</xdr:row>
      <xdr:rowOff>36375</xdr:rowOff>
    </xdr:to>
    <xdr:sp macro="" textlink="">
      <xdr:nvSpPr>
        <xdr:cNvPr id="877" name="楕円 876"/>
        <xdr:cNvSpPr/>
      </xdr:nvSpPr>
      <xdr:spPr>
        <a:xfrm>
          <a:off x="221107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84652</xdr:rowOff>
    </xdr:from>
    <xdr:ext cx="534377" cy="259045"/>
    <xdr:sp macro="" textlink="">
      <xdr:nvSpPr>
        <xdr:cNvPr id="878" name="繰出金該当値テキスト"/>
        <xdr:cNvSpPr txBox="1"/>
      </xdr:nvSpPr>
      <xdr:spPr>
        <a:xfrm>
          <a:off x="22212300" y="132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154893</xdr:rowOff>
    </xdr:from>
    <xdr:to>
      <xdr:col>112</xdr:col>
      <xdr:colOff>38100</xdr:colOff>
      <xdr:row>78</xdr:row>
      <xdr:rowOff>85043</xdr:rowOff>
    </xdr:to>
    <xdr:sp macro="" textlink="">
      <xdr:nvSpPr>
        <xdr:cNvPr id="879" name="楕円 878"/>
        <xdr:cNvSpPr/>
      </xdr:nvSpPr>
      <xdr:spPr>
        <a:xfrm>
          <a:off x="21272500" y="133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76170</xdr:rowOff>
    </xdr:from>
    <xdr:ext cx="534377" cy="259045"/>
    <xdr:sp macro="" textlink="">
      <xdr:nvSpPr>
        <xdr:cNvPr id="880" name="テキスト ボックス 879"/>
        <xdr:cNvSpPr txBox="1"/>
      </xdr:nvSpPr>
      <xdr:spPr>
        <a:xfrm>
          <a:off x="21056111" y="134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153677</xdr:rowOff>
    </xdr:from>
    <xdr:to>
      <xdr:col>107</xdr:col>
      <xdr:colOff>101600</xdr:colOff>
      <xdr:row>78</xdr:row>
      <xdr:rowOff>83827</xdr:rowOff>
    </xdr:to>
    <xdr:sp macro="" textlink="">
      <xdr:nvSpPr>
        <xdr:cNvPr id="881" name="楕円 880"/>
        <xdr:cNvSpPr/>
      </xdr:nvSpPr>
      <xdr:spPr>
        <a:xfrm>
          <a:off x="20383500" y="13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74954</xdr:rowOff>
    </xdr:from>
    <xdr:ext cx="534377" cy="259045"/>
    <xdr:sp macro="" textlink="">
      <xdr:nvSpPr>
        <xdr:cNvPr id="882" name="テキスト ボックス 881"/>
        <xdr:cNvSpPr txBox="1"/>
      </xdr:nvSpPr>
      <xdr:spPr>
        <a:xfrm>
          <a:off x="20167111" y="134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140994</xdr:rowOff>
    </xdr:from>
    <xdr:to>
      <xdr:col>102</xdr:col>
      <xdr:colOff>165100</xdr:colOff>
      <xdr:row>78</xdr:row>
      <xdr:rowOff>71144</xdr:rowOff>
    </xdr:to>
    <xdr:sp macro="" textlink="">
      <xdr:nvSpPr>
        <xdr:cNvPr id="883" name="楕円 882"/>
        <xdr:cNvSpPr/>
      </xdr:nvSpPr>
      <xdr:spPr>
        <a:xfrm>
          <a:off x="19494500" y="133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62271</xdr:rowOff>
    </xdr:from>
    <xdr:ext cx="534377" cy="259045"/>
    <xdr:sp macro="" textlink="">
      <xdr:nvSpPr>
        <xdr:cNvPr id="884" name="テキスト ボックス 883"/>
        <xdr:cNvSpPr txBox="1"/>
      </xdr:nvSpPr>
      <xdr:spPr>
        <a:xfrm>
          <a:off x="19278111" y="134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137173</xdr:rowOff>
    </xdr:from>
    <xdr:to>
      <xdr:col>98</xdr:col>
      <xdr:colOff>38100</xdr:colOff>
      <xdr:row>77</xdr:row>
      <xdr:rowOff>67323</xdr:rowOff>
    </xdr:to>
    <xdr:sp macro="" textlink="">
      <xdr:nvSpPr>
        <xdr:cNvPr id="885" name="楕円 884"/>
        <xdr:cNvSpPr/>
      </xdr:nvSpPr>
      <xdr:spPr>
        <a:xfrm>
          <a:off x="18605500" y="131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58450</xdr:rowOff>
    </xdr:from>
    <xdr:ext cx="534377" cy="259045"/>
    <xdr:sp macro="" textlink="">
      <xdr:nvSpPr>
        <xdr:cNvPr id="886" name="テキスト ボックス 885"/>
        <xdr:cNvSpPr txBox="1"/>
      </xdr:nvSpPr>
      <xdr:spPr>
        <a:xfrm>
          <a:off x="18389111" y="132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対しては、すべて下回っている。主な構成項目である補助費については、令和２年度に公共下水道事業及び農業集落排水事業が法適用の公営企業会計に移行したことで、以降大幅増となっている。普通建設事業費については、更新整備に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超えており、今後、公共施設やインフラの老朽化対策の起債額が大きくなることに加え、大規模施設の計画も見込まれるため、長期計画及び財政規律に則った財政運営がこれまで以上に求められる。扶助費については、福祉医療費給付や自立支援医療給付（重度利用サービス等）の増加など、今後上昇傾向となる見込みのため、適正な給付となるよう精確な資格審査を行いつつ、 予防事業を推進することで受給者数及び給付費の減少に努め、住民が安心して暮らし続けられる村となるよう、福祉・扶助費に充分な額を確保配分ができるようバランスのとれた財政運営を行っていく。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4,664
4,592
77.05
4,798,033
4,305,860
404,080
2,679,729
2,774,789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167227</xdr:rowOff>
    </xdr:from>
    <xdr:to>
      <xdr:col>24</xdr:col>
      <xdr:colOff>63500</xdr:colOff>
      <xdr:row>38</xdr:row>
      <xdr:rowOff>15646</xdr:rowOff>
    </xdr:to>
    <xdr:cxnSp macro="">
      <xdr:nvCxnSpPr>
        <xdr:cNvPr id="60" name="直線コネクタ 59"/>
        <xdr:cNvCxnSpPr/>
      </xdr:nvCxnSpPr>
      <xdr:spPr>
        <a:xfrm flipV="1">
          <a:off x="3797300" y="6510877"/>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15322</xdr:rowOff>
    </xdr:from>
    <xdr:to>
      <xdr:col>19</xdr:col>
      <xdr:colOff>177800</xdr:colOff>
      <xdr:row>38</xdr:row>
      <xdr:rowOff>15646</xdr:rowOff>
    </xdr:to>
    <xdr:cxnSp macro="">
      <xdr:nvCxnSpPr>
        <xdr:cNvPr id="63" name="直線コネクタ 62"/>
        <xdr:cNvCxnSpPr/>
      </xdr:nvCxnSpPr>
      <xdr:spPr>
        <a:xfrm>
          <a:off x="2908300" y="653042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7055</xdr:rowOff>
    </xdr:from>
    <xdr:to>
      <xdr:col>15</xdr:col>
      <xdr:colOff>50800</xdr:colOff>
      <xdr:row>38</xdr:row>
      <xdr:rowOff>15322</xdr:rowOff>
    </xdr:to>
    <xdr:cxnSp macro="">
      <xdr:nvCxnSpPr>
        <xdr:cNvPr id="66" name="直線コネクタ 65"/>
        <xdr:cNvCxnSpPr/>
      </xdr:nvCxnSpPr>
      <xdr:spPr>
        <a:xfrm>
          <a:off x="2019300" y="6522155"/>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161760</xdr:rowOff>
    </xdr:from>
    <xdr:to>
      <xdr:col>10</xdr:col>
      <xdr:colOff>114300</xdr:colOff>
      <xdr:row>38</xdr:row>
      <xdr:rowOff>7055</xdr:rowOff>
    </xdr:to>
    <xdr:cxnSp macro="">
      <xdr:nvCxnSpPr>
        <xdr:cNvPr id="69" name="直線コネクタ 68"/>
        <xdr:cNvCxnSpPr/>
      </xdr:nvCxnSpPr>
      <xdr:spPr>
        <a:xfrm>
          <a:off x="1130300" y="650541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116427</xdr:rowOff>
    </xdr:from>
    <xdr:to>
      <xdr:col>24</xdr:col>
      <xdr:colOff>114300</xdr:colOff>
      <xdr:row>38</xdr:row>
      <xdr:rowOff>46577</xdr:rowOff>
    </xdr:to>
    <xdr:sp macro="" textlink="">
      <xdr:nvSpPr>
        <xdr:cNvPr id="79" name="楕円 78"/>
        <xdr:cNvSpPr/>
      </xdr:nvSpPr>
      <xdr:spPr>
        <a:xfrm>
          <a:off x="4584700" y="64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31354</xdr:rowOff>
    </xdr:from>
    <xdr:ext cx="534377" cy="259045"/>
    <xdr:sp macro="" textlink="">
      <xdr:nvSpPr>
        <xdr:cNvPr id="80" name="議会費該当値テキスト"/>
        <xdr:cNvSpPr txBox="1"/>
      </xdr:nvSpPr>
      <xdr:spPr>
        <a:xfrm>
          <a:off x="4686300" y="63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136296</xdr:rowOff>
    </xdr:from>
    <xdr:to>
      <xdr:col>20</xdr:col>
      <xdr:colOff>38100</xdr:colOff>
      <xdr:row>38</xdr:row>
      <xdr:rowOff>66446</xdr:rowOff>
    </xdr:to>
    <xdr:sp macro="" textlink="">
      <xdr:nvSpPr>
        <xdr:cNvPr id="81" name="楕円 80"/>
        <xdr:cNvSpPr/>
      </xdr:nvSpPr>
      <xdr:spPr>
        <a:xfrm>
          <a:off x="3746500" y="6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57573</xdr:rowOff>
    </xdr:from>
    <xdr:ext cx="534377" cy="259045"/>
    <xdr:sp macro="" textlink="">
      <xdr:nvSpPr>
        <xdr:cNvPr id="82" name="テキスト ボックス 81"/>
        <xdr:cNvSpPr txBox="1"/>
      </xdr:nvSpPr>
      <xdr:spPr>
        <a:xfrm>
          <a:off x="3530111" y="65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135973</xdr:rowOff>
    </xdr:from>
    <xdr:to>
      <xdr:col>15</xdr:col>
      <xdr:colOff>101600</xdr:colOff>
      <xdr:row>38</xdr:row>
      <xdr:rowOff>66123</xdr:rowOff>
    </xdr:to>
    <xdr:sp macro="" textlink="">
      <xdr:nvSpPr>
        <xdr:cNvPr id="83" name="楕円 82"/>
        <xdr:cNvSpPr/>
      </xdr:nvSpPr>
      <xdr:spPr>
        <a:xfrm>
          <a:off x="2857500" y="64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57249</xdr:rowOff>
    </xdr:from>
    <xdr:ext cx="534377" cy="259045"/>
    <xdr:sp macro="" textlink="">
      <xdr:nvSpPr>
        <xdr:cNvPr id="84" name="テキスト ボックス 83"/>
        <xdr:cNvSpPr txBox="1"/>
      </xdr:nvSpPr>
      <xdr:spPr>
        <a:xfrm>
          <a:off x="2641111" y="65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127705</xdr:rowOff>
    </xdr:from>
    <xdr:to>
      <xdr:col>10</xdr:col>
      <xdr:colOff>165100</xdr:colOff>
      <xdr:row>38</xdr:row>
      <xdr:rowOff>57855</xdr:rowOff>
    </xdr:to>
    <xdr:sp macro="" textlink="">
      <xdr:nvSpPr>
        <xdr:cNvPr id="85" name="楕円 84"/>
        <xdr:cNvSpPr/>
      </xdr:nvSpPr>
      <xdr:spPr>
        <a:xfrm>
          <a:off x="19685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48982</xdr:rowOff>
    </xdr:from>
    <xdr:ext cx="534377" cy="259045"/>
    <xdr:sp macro="" textlink="">
      <xdr:nvSpPr>
        <xdr:cNvPr id="86" name="テキスト ボックス 85"/>
        <xdr:cNvSpPr txBox="1"/>
      </xdr:nvSpPr>
      <xdr:spPr>
        <a:xfrm>
          <a:off x="1752111" y="65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87" name="楕円 86"/>
        <xdr:cNvSpPr/>
      </xdr:nvSpPr>
      <xdr:spPr>
        <a:xfrm>
          <a:off x="1079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88" name="テキスト ボックス 87"/>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78705</xdr:rowOff>
    </xdr:from>
    <xdr:to>
      <xdr:col>24</xdr:col>
      <xdr:colOff>63500</xdr:colOff>
      <xdr:row>57</xdr:row>
      <xdr:rowOff>82921</xdr:rowOff>
    </xdr:to>
    <xdr:cxnSp macro="">
      <xdr:nvCxnSpPr>
        <xdr:cNvPr id="113" name="直線コネクタ 112"/>
        <xdr:cNvCxnSpPr/>
      </xdr:nvCxnSpPr>
      <xdr:spPr>
        <a:xfrm>
          <a:off x="3797300" y="9851355"/>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78705</xdr:rowOff>
    </xdr:from>
    <xdr:to>
      <xdr:col>19</xdr:col>
      <xdr:colOff>177800</xdr:colOff>
      <xdr:row>57</xdr:row>
      <xdr:rowOff>95535</xdr:rowOff>
    </xdr:to>
    <xdr:cxnSp macro="">
      <xdr:nvCxnSpPr>
        <xdr:cNvPr id="116" name="直線コネクタ 115"/>
        <xdr:cNvCxnSpPr/>
      </xdr:nvCxnSpPr>
      <xdr:spPr>
        <a:xfrm flipV="1">
          <a:off x="2908300" y="9851355"/>
          <a:ext cx="8890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50459</xdr:rowOff>
    </xdr:from>
    <xdr:to>
      <xdr:col>15</xdr:col>
      <xdr:colOff>50800</xdr:colOff>
      <xdr:row>57</xdr:row>
      <xdr:rowOff>95535</xdr:rowOff>
    </xdr:to>
    <xdr:cxnSp macro="">
      <xdr:nvCxnSpPr>
        <xdr:cNvPr id="119" name="直線コネクタ 118"/>
        <xdr:cNvCxnSpPr/>
      </xdr:nvCxnSpPr>
      <xdr:spPr>
        <a:xfrm>
          <a:off x="2019300" y="9823109"/>
          <a:ext cx="889000" cy="4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50459</xdr:rowOff>
    </xdr:from>
    <xdr:to>
      <xdr:col>10</xdr:col>
      <xdr:colOff>114300</xdr:colOff>
      <xdr:row>57</xdr:row>
      <xdr:rowOff>91256</xdr:rowOff>
    </xdr:to>
    <xdr:cxnSp macro="">
      <xdr:nvCxnSpPr>
        <xdr:cNvPr id="122" name="直線コネクタ 121"/>
        <xdr:cNvCxnSpPr/>
      </xdr:nvCxnSpPr>
      <xdr:spPr>
        <a:xfrm flipV="1">
          <a:off x="1130300" y="9823109"/>
          <a:ext cx="889000" cy="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32121</xdr:rowOff>
    </xdr:from>
    <xdr:to>
      <xdr:col>24</xdr:col>
      <xdr:colOff>114300</xdr:colOff>
      <xdr:row>57</xdr:row>
      <xdr:rowOff>133721</xdr:rowOff>
    </xdr:to>
    <xdr:sp macro="" textlink="">
      <xdr:nvSpPr>
        <xdr:cNvPr id="132" name="楕円 131"/>
        <xdr:cNvSpPr/>
      </xdr:nvSpPr>
      <xdr:spPr>
        <a:xfrm>
          <a:off x="4584700" y="98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118498</xdr:rowOff>
    </xdr:from>
    <xdr:ext cx="599010" cy="259045"/>
    <xdr:sp macro="" textlink="">
      <xdr:nvSpPr>
        <xdr:cNvPr id="133" name="総務費該当値テキスト"/>
        <xdr:cNvSpPr txBox="1"/>
      </xdr:nvSpPr>
      <xdr:spPr>
        <a:xfrm>
          <a:off x="4686300" y="97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27905</xdr:rowOff>
    </xdr:from>
    <xdr:to>
      <xdr:col>20</xdr:col>
      <xdr:colOff>38100</xdr:colOff>
      <xdr:row>57</xdr:row>
      <xdr:rowOff>129505</xdr:rowOff>
    </xdr:to>
    <xdr:sp macro="" textlink="">
      <xdr:nvSpPr>
        <xdr:cNvPr id="134" name="楕円 133"/>
        <xdr:cNvSpPr/>
      </xdr:nvSpPr>
      <xdr:spPr>
        <a:xfrm>
          <a:off x="3746500" y="98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120632</xdr:rowOff>
    </xdr:from>
    <xdr:ext cx="599010" cy="259045"/>
    <xdr:sp macro="" textlink="">
      <xdr:nvSpPr>
        <xdr:cNvPr id="135" name="テキスト ボックス 134"/>
        <xdr:cNvSpPr txBox="1"/>
      </xdr:nvSpPr>
      <xdr:spPr>
        <a:xfrm>
          <a:off x="3497795" y="98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44735</xdr:rowOff>
    </xdr:from>
    <xdr:to>
      <xdr:col>15</xdr:col>
      <xdr:colOff>101600</xdr:colOff>
      <xdr:row>57</xdr:row>
      <xdr:rowOff>146335</xdr:rowOff>
    </xdr:to>
    <xdr:sp macro="" textlink="">
      <xdr:nvSpPr>
        <xdr:cNvPr id="136" name="楕円 135"/>
        <xdr:cNvSpPr/>
      </xdr:nvSpPr>
      <xdr:spPr>
        <a:xfrm>
          <a:off x="2857500" y="98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137462</xdr:rowOff>
    </xdr:from>
    <xdr:ext cx="599010" cy="259045"/>
    <xdr:sp macro="" textlink="">
      <xdr:nvSpPr>
        <xdr:cNvPr id="137" name="テキスト ボックス 136"/>
        <xdr:cNvSpPr txBox="1"/>
      </xdr:nvSpPr>
      <xdr:spPr>
        <a:xfrm>
          <a:off x="2608795" y="991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171109</xdr:rowOff>
    </xdr:from>
    <xdr:to>
      <xdr:col>10</xdr:col>
      <xdr:colOff>165100</xdr:colOff>
      <xdr:row>57</xdr:row>
      <xdr:rowOff>101259</xdr:rowOff>
    </xdr:to>
    <xdr:sp macro="" textlink="">
      <xdr:nvSpPr>
        <xdr:cNvPr id="138" name="楕円 137"/>
        <xdr:cNvSpPr/>
      </xdr:nvSpPr>
      <xdr:spPr>
        <a:xfrm>
          <a:off x="1968500" y="97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92386</xdr:rowOff>
    </xdr:from>
    <xdr:ext cx="599010" cy="259045"/>
    <xdr:sp macro="" textlink="">
      <xdr:nvSpPr>
        <xdr:cNvPr id="139" name="テキスト ボックス 138"/>
        <xdr:cNvSpPr txBox="1"/>
      </xdr:nvSpPr>
      <xdr:spPr>
        <a:xfrm>
          <a:off x="1719795" y="986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40456</xdr:rowOff>
    </xdr:from>
    <xdr:to>
      <xdr:col>6</xdr:col>
      <xdr:colOff>38100</xdr:colOff>
      <xdr:row>57</xdr:row>
      <xdr:rowOff>142056</xdr:rowOff>
    </xdr:to>
    <xdr:sp macro="" textlink="">
      <xdr:nvSpPr>
        <xdr:cNvPr id="140" name="楕円 139"/>
        <xdr:cNvSpPr/>
      </xdr:nvSpPr>
      <xdr:spPr>
        <a:xfrm>
          <a:off x="1079500" y="98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133183</xdr:rowOff>
    </xdr:from>
    <xdr:ext cx="599010" cy="259045"/>
    <xdr:sp macro="" textlink="">
      <xdr:nvSpPr>
        <xdr:cNvPr id="141" name="テキスト ボックス 140"/>
        <xdr:cNvSpPr txBox="1"/>
      </xdr:nvSpPr>
      <xdr:spPr>
        <a:xfrm>
          <a:off x="830795" y="990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27152</xdr:rowOff>
    </xdr:from>
    <xdr:to>
      <xdr:col>24</xdr:col>
      <xdr:colOff>63500</xdr:colOff>
      <xdr:row>77</xdr:row>
      <xdr:rowOff>40402</xdr:rowOff>
    </xdr:to>
    <xdr:cxnSp macro="">
      <xdr:nvCxnSpPr>
        <xdr:cNvPr id="170" name="直線コネクタ 169"/>
        <xdr:cNvCxnSpPr/>
      </xdr:nvCxnSpPr>
      <xdr:spPr>
        <a:xfrm flipV="1">
          <a:off x="3797300" y="13228802"/>
          <a:ext cx="8382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11778</xdr:rowOff>
    </xdr:from>
    <xdr:to>
      <xdr:col>19</xdr:col>
      <xdr:colOff>177800</xdr:colOff>
      <xdr:row>77</xdr:row>
      <xdr:rowOff>40402</xdr:rowOff>
    </xdr:to>
    <xdr:cxnSp macro="">
      <xdr:nvCxnSpPr>
        <xdr:cNvPr id="173" name="直線コネクタ 172"/>
        <xdr:cNvCxnSpPr/>
      </xdr:nvCxnSpPr>
      <xdr:spPr>
        <a:xfrm>
          <a:off x="2908300" y="13213428"/>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11778</xdr:rowOff>
    </xdr:from>
    <xdr:to>
      <xdr:col>15</xdr:col>
      <xdr:colOff>50800</xdr:colOff>
      <xdr:row>77</xdr:row>
      <xdr:rowOff>66362</xdr:rowOff>
    </xdr:to>
    <xdr:cxnSp macro="">
      <xdr:nvCxnSpPr>
        <xdr:cNvPr id="176" name="直線コネクタ 175"/>
        <xdr:cNvCxnSpPr/>
      </xdr:nvCxnSpPr>
      <xdr:spPr>
        <a:xfrm flipV="1">
          <a:off x="2019300" y="13213428"/>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66362</xdr:rowOff>
    </xdr:from>
    <xdr:to>
      <xdr:col>10</xdr:col>
      <xdr:colOff>114300</xdr:colOff>
      <xdr:row>77</xdr:row>
      <xdr:rowOff>83589</xdr:rowOff>
    </xdr:to>
    <xdr:cxnSp macro="">
      <xdr:nvCxnSpPr>
        <xdr:cNvPr id="179" name="直線コネクタ 178"/>
        <xdr:cNvCxnSpPr/>
      </xdr:nvCxnSpPr>
      <xdr:spPr>
        <a:xfrm flipV="1">
          <a:off x="1130300" y="13268012"/>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147802</xdr:rowOff>
    </xdr:from>
    <xdr:to>
      <xdr:col>24</xdr:col>
      <xdr:colOff>114300</xdr:colOff>
      <xdr:row>77</xdr:row>
      <xdr:rowOff>77952</xdr:rowOff>
    </xdr:to>
    <xdr:sp macro="" textlink="">
      <xdr:nvSpPr>
        <xdr:cNvPr id="189" name="楕円 188"/>
        <xdr:cNvSpPr/>
      </xdr:nvSpPr>
      <xdr:spPr>
        <a:xfrm>
          <a:off x="45847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62729</xdr:rowOff>
    </xdr:from>
    <xdr:ext cx="599010" cy="259045"/>
    <xdr:sp macro="" textlink="">
      <xdr:nvSpPr>
        <xdr:cNvPr id="190" name="民生費該当値テキスト"/>
        <xdr:cNvSpPr txBox="1"/>
      </xdr:nvSpPr>
      <xdr:spPr>
        <a:xfrm>
          <a:off x="4686300" y="1309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161052</xdr:rowOff>
    </xdr:from>
    <xdr:to>
      <xdr:col>20</xdr:col>
      <xdr:colOff>38100</xdr:colOff>
      <xdr:row>77</xdr:row>
      <xdr:rowOff>91202</xdr:rowOff>
    </xdr:to>
    <xdr:sp macro="" textlink="">
      <xdr:nvSpPr>
        <xdr:cNvPr id="191" name="楕円 190"/>
        <xdr:cNvSpPr/>
      </xdr:nvSpPr>
      <xdr:spPr>
        <a:xfrm>
          <a:off x="3746500" y="13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82329</xdr:rowOff>
    </xdr:from>
    <xdr:ext cx="599010" cy="259045"/>
    <xdr:sp macro="" textlink="">
      <xdr:nvSpPr>
        <xdr:cNvPr id="192" name="テキスト ボックス 191"/>
        <xdr:cNvSpPr txBox="1"/>
      </xdr:nvSpPr>
      <xdr:spPr>
        <a:xfrm>
          <a:off x="3497795" y="1328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132428</xdr:rowOff>
    </xdr:from>
    <xdr:to>
      <xdr:col>15</xdr:col>
      <xdr:colOff>101600</xdr:colOff>
      <xdr:row>77</xdr:row>
      <xdr:rowOff>62578</xdr:rowOff>
    </xdr:to>
    <xdr:sp macro="" textlink="">
      <xdr:nvSpPr>
        <xdr:cNvPr id="193" name="楕円 192"/>
        <xdr:cNvSpPr/>
      </xdr:nvSpPr>
      <xdr:spPr>
        <a:xfrm>
          <a:off x="2857500" y="131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53705</xdr:rowOff>
    </xdr:from>
    <xdr:ext cx="599010" cy="259045"/>
    <xdr:sp macro="" textlink="">
      <xdr:nvSpPr>
        <xdr:cNvPr id="194" name="テキスト ボックス 193"/>
        <xdr:cNvSpPr txBox="1"/>
      </xdr:nvSpPr>
      <xdr:spPr>
        <a:xfrm>
          <a:off x="2608795" y="132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15562</xdr:rowOff>
    </xdr:from>
    <xdr:to>
      <xdr:col>10</xdr:col>
      <xdr:colOff>165100</xdr:colOff>
      <xdr:row>77</xdr:row>
      <xdr:rowOff>117162</xdr:rowOff>
    </xdr:to>
    <xdr:sp macro="" textlink="">
      <xdr:nvSpPr>
        <xdr:cNvPr id="195" name="楕円 194"/>
        <xdr:cNvSpPr/>
      </xdr:nvSpPr>
      <xdr:spPr>
        <a:xfrm>
          <a:off x="1968500" y="132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108289</xdr:rowOff>
    </xdr:from>
    <xdr:ext cx="599010" cy="259045"/>
    <xdr:sp macro="" textlink="">
      <xdr:nvSpPr>
        <xdr:cNvPr id="196" name="テキスト ボックス 195"/>
        <xdr:cNvSpPr txBox="1"/>
      </xdr:nvSpPr>
      <xdr:spPr>
        <a:xfrm>
          <a:off x="1719795" y="1330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32789</xdr:rowOff>
    </xdr:from>
    <xdr:to>
      <xdr:col>6</xdr:col>
      <xdr:colOff>38100</xdr:colOff>
      <xdr:row>77</xdr:row>
      <xdr:rowOff>134389</xdr:rowOff>
    </xdr:to>
    <xdr:sp macro="" textlink="">
      <xdr:nvSpPr>
        <xdr:cNvPr id="197" name="楕円 196"/>
        <xdr:cNvSpPr/>
      </xdr:nvSpPr>
      <xdr:spPr>
        <a:xfrm>
          <a:off x="1079500" y="132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125516</xdr:rowOff>
    </xdr:from>
    <xdr:ext cx="599010" cy="259045"/>
    <xdr:sp macro="" textlink="">
      <xdr:nvSpPr>
        <xdr:cNvPr id="198" name="テキスト ボックス 197"/>
        <xdr:cNvSpPr txBox="1"/>
      </xdr:nvSpPr>
      <xdr:spPr>
        <a:xfrm>
          <a:off x="830795" y="133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133987</xdr:rowOff>
    </xdr:from>
    <xdr:to>
      <xdr:col>24</xdr:col>
      <xdr:colOff>63500</xdr:colOff>
      <xdr:row>98</xdr:row>
      <xdr:rowOff>134871</xdr:rowOff>
    </xdr:to>
    <xdr:cxnSp macro="">
      <xdr:nvCxnSpPr>
        <xdr:cNvPr id="227" name="直線コネクタ 226"/>
        <xdr:cNvCxnSpPr/>
      </xdr:nvCxnSpPr>
      <xdr:spPr>
        <a:xfrm flipV="1">
          <a:off x="3797300" y="16936087"/>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134871</xdr:rowOff>
    </xdr:from>
    <xdr:to>
      <xdr:col>19</xdr:col>
      <xdr:colOff>177800</xdr:colOff>
      <xdr:row>98</xdr:row>
      <xdr:rowOff>139295</xdr:rowOff>
    </xdr:to>
    <xdr:cxnSp macro="">
      <xdr:nvCxnSpPr>
        <xdr:cNvPr id="230" name="直線コネクタ 229"/>
        <xdr:cNvCxnSpPr/>
      </xdr:nvCxnSpPr>
      <xdr:spPr>
        <a:xfrm flipV="1">
          <a:off x="2908300" y="1693697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139295</xdr:rowOff>
    </xdr:from>
    <xdr:to>
      <xdr:col>15</xdr:col>
      <xdr:colOff>50800</xdr:colOff>
      <xdr:row>98</xdr:row>
      <xdr:rowOff>153353</xdr:rowOff>
    </xdr:to>
    <xdr:cxnSp macro="">
      <xdr:nvCxnSpPr>
        <xdr:cNvPr id="233" name="直線コネクタ 232"/>
        <xdr:cNvCxnSpPr/>
      </xdr:nvCxnSpPr>
      <xdr:spPr>
        <a:xfrm flipV="1">
          <a:off x="2019300" y="16941395"/>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153353</xdr:rowOff>
    </xdr:from>
    <xdr:to>
      <xdr:col>10</xdr:col>
      <xdr:colOff>114300</xdr:colOff>
      <xdr:row>98</xdr:row>
      <xdr:rowOff>157282</xdr:rowOff>
    </xdr:to>
    <xdr:cxnSp macro="">
      <xdr:nvCxnSpPr>
        <xdr:cNvPr id="236" name="直線コネクタ 235"/>
        <xdr:cNvCxnSpPr/>
      </xdr:nvCxnSpPr>
      <xdr:spPr>
        <a:xfrm flipV="1">
          <a:off x="1130300" y="16955453"/>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83187</xdr:rowOff>
    </xdr:from>
    <xdr:to>
      <xdr:col>24</xdr:col>
      <xdr:colOff>114300</xdr:colOff>
      <xdr:row>99</xdr:row>
      <xdr:rowOff>13337</xdr:rowOff>
    </xdr:to>
    <xdr:sp macro="" textlink="">
      <xdr:nvSpPr>
        <xdr:cNvPr id="246" name="楕円 245"/>
        <xdr:cNvSpPr/>
      </xdr:nvSpPr>
      <xdr:spPr>
        <a:xfrm>
          <a:off x="4584700" y="168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169564</xdr:rowOff>
    </xdr:from>
    <xdr:ext cx="534377" cy="259045"/>
    <xdr:sp macro="" textlink="">
      <xdr:nvSpPr>
        <xdr:cNvPr id="247" name="衛生費該当値テキスト"/>
        <xdr:cNvSpPr txBox="1"/>
      </xdr:nvSpPr>
      <xdr:spPr>
        <a:xfrm>
          <a:off x="4686300" y="168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84071</xdr:rowOff>
    </xdr:from>
    <xdr:to>
      <xdr:col>20</xdr:col>
      <xdr:colOff>38100</xdr:colOff>
      <xdr:row>99</xdr:row>
      <xdr:rowOff>14221</xdr:rowOff>
    </xdr:to>
    <xdr:sp macro="" textlink="">
      <xdr:nvSpPr>
        <xdr:cNvPr id="248" name="楕円 247"/>
        <xdr:cNvSpPr/>
      </xdr:nvSpPr>
      <xdr:spPr>
        <a:xfrm>
          <a:off x="3746500" y="168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5348</xdr:rowOff>
    </xdr:from>
    <xdr:ext cx="534377" cy="259045"/>
    <xdr:sp macro="" textlink="">
      <xdr:nvSpPr>
        <xdr:cNvPr id="249" name="テキスト ボックス 248"/>
        <xdr:cNvSpPr txBox="1"/>
      </xdr:nvSpPr>
      <xdr:spPr>
        <a:xfrm>
          <a:off x="3530111" y="1697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88495</xdr:rowOff>
    </xdr:from>
    <xdr:to>
      <xdr:col>15</xdr:col>
      <xdr:colOff>101600</xdr:colOff>
      <xdr:row>99</xdr:row>
      <xdr:rowOff>18645</xdr:rowOff>
    </xdr:to>
    <xdr:sp macro="" textlink="">
      <xdr:nvSpPr>
        <xdr:cNvPr id="250" name="楕円 249"/>
        <xdr:cNvSpPr/>
      </xdr:nvSpPr>
      <xdr:spPr>
        <a:xfrm>
          <a:off x="2857500" y="16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9772</xdr:rowOff>
    </xdr:from>
    <xdr:ext cx="534377" cy="259045"/>
    <xdr:sp macro="" textlink="">
      <xdr:nvSpPr>
        <xdr:cNvPr id="251" name="テキスト ボックス 250"/>
        <xdr:cNvSpPr txBox="1"/>
      </xdr:nvSpPr>
      <xdr:spPr>
        <a:xfrm>
          <a:off x="2641111" y="169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102553</xdr:rowOff>
    </xdr:from>
    <xdr:to>
      <xdr:col>10</xdr:col>
      <xdr:colOff>165100</xdr:colOff>
      <xdr:row>99</xdr:row>
      <xdr:rowOff>32703</xdr:rowOff>
    </xdr:to>
    <xdr:sp macro="" textlink="">
      <xdr:nvSpPr>
        <xdr:cNvPr id="252" name="楕円 251"/>
        <xdr:cNvSpPr/>
      </xdr:nvSpPr>
      <xdr:spPr>
        <a:xfrm>
          <a:off x="1968500" y="169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23830</xdr:rowOff>
    </xdr:from>
    <xdr:ext cx="534377" cy="259045"/>
    <xdr:sp macro="" textlink="">
      <xdr:nvSpPr>
        <xdr:cNvPr id="253" name="テキスト ボックス 252"/>
        <xdr:cNvSpPr txBox="1"/>
      </xdr:nvSpPr>
      <xdr:spPr>
        <a:xfrm>
          <a:off x="1752111" y="169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106482</xdr:rowOff>
    </xdr:from>
    <xdr:to>
      <xdr:col>6</xdr:col>
      <xdr:colOff>38100</xdr:colOff>
      <xdr:row>99</xdr:row>
      <xdr:rowOff>36632</xdr:rowOff>
    </xdr:to>
    <xdr:sp macro="" textlink="">
      <xdr:nvSpPr>
        <xdr:cNvPr id="254" name="楕円 253"/>
        <xdr:cNvSpPr/>
      </xdr:nvSpPr>
      <xdr:spPr>
        <a:xfrm>
          <a:off x="1079500" y="16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27759</xdr:rowOff>
    </xdr:from>
    <xdr:ext cx="534377" cy="259045"/>
    <xdr:sp macro="" textlink="">
      <xdr:nvSpPr>
        <xdr:cNvPr id="255" name="テキスト ボックス 254"/>
        <xdr:cNvSpPr txBox="1"/>
      </xdr:nvSpPr>
      <xdr:spPr>
        <a:xfrm>
          <a:off x="863111" y="170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148210</xdr:rowOff>
    </xdr:from>
    <xdr:to>
      <xdr:col>55</xdr:col>
      <xdr:colOff>0</xdr:colOff>
      <xdr:row>57</xdr:row>
      <xdr:rowOff>148740</xdr:rowOff>
    </xdr:to>
    <xdr:cxnSp macro="">
      <xdr:nvCxnSpPr>
        <xdr:cNvPr id="339" name="直線コネクタ 338"/>
        <xdr:cNvCxnSpPr/>
      </xdr:nvCxnSpPr>
      <xdr:spPr>
        <a:xfrm flipV="1">
          <a:off x="9639300" y="9920860"/>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148740</xdr:rowOff>
    </xdr:from>
    <xdr:to>
      <xdr:col>50</xdr:col>
      <xdr:colOff>114300</xdr:colOff>
      <xdr:row>57</xdr:row>
      <xdr:rowOff>153893</xdr:rowOff>
    </xdr:to>
    <xdr:cxnSp macro="">
      <xdr:nvCxnSpPr>
        <xdr:cNvPr id="342" name="直線コネクタ 341"/>
        <xdr:cNvCxnSpPr/>
      </xdr:nvCxnSpPr>
      <xdr:spPr>
        <a:xfrm flipV="1">
          <a:off x="8750300" y="9921390"/>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146569</xdr:rowOff>
    </xdr:from>
    <xdr:to>
      <xdr:col>45</xdr:col>
      <xdr:colOff>177800</xdr:colOff>
      <xdr:row>57</xdr:row>
      <xdr:rowOff>153893</xdr:rowOff>
    </xdr:to>
    <xdr:cxnSp macro="">
      <xdr:nvCxnSpPr>
        <xdr:cNvPr id="345" name="直線コネクタ 344"/>
        <xdr:cNvCxnSpPr/>
      </xdr:nvCxnSpPr>
      <xdr:spPr>
        <a:xfrm>
          <a:off x="7861300" y="9919219"/>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146569</xdr:rowOff>
    </xdr:from>
    <xdr:to>
      <xdr:col>41</xdr:col>
      <xdr:colOff>50800</xdr:colOff>
      <xdr:row>57</xdr:row>
      <xdr:rowOff>149608</xdr:rowOff>
    </xdr:to>
    <xdr:cxnSp macro="">
      <xdr:nvCxnSpPr>
        <xdr:cNvPr id="348" name="直線コネクタ 347"/>
        <xdr:cNvCxnSpPr/>
      </xdr:nvCxnSpPr>
      <xdr:spPr>
        <a:xfrm flipV="1">
          <a:off x="6972300" y="9919219"/>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97410</xdr:rowOff>
    </xdr:from>
    <xdr:to>
      <xdr:col>55</xdr:col>
      <xdr:colOff>50800</xdr:colOff>
      <xdr:row>58</xdr:row>
      <xdr:rowOff>27560</xdr:rowOff>
    </xdr:to>
    <xdr:sp macro="" textlink="">
      <xdr:nvSpPr>
        <xdr:cNvPr id="358" name="楕円 357"/>
        <xdr:cNvSpPr/>
      </xdr:nvSpPr>
      <xdr:spPr>
        <a:xfrm>
          <a:off x="10426700" y="98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97940</xdr:rowOff>
    </xdr:from>
    <xdr:to>
      <xdr:col>50</xdr:col>
      <xdr:colOff>165100</xdr:colOff>
      <xdr:row>58</xdr:row>
      <xdr:rowOff>28090</xdr:rowOff>
    </xdr:to>
    <xdr:sp macro="" textlink="">
      <xdr:nvSpPr>
        <xdr:cNvPr id="360" name="楕円 359"/>
        <xdr:cNvSpPr/>
      </xdr:nvSpPr>
      <xdr:spPr>
        <a:xfrm>
          <a:off x="9588500" y="98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19217</xdr:rowOff>
    </xdr:from>
    <xdr:ext cx="534377" cy="259045"/>
    <xdr:sp macro="" textlink="">
      <xdr:nvSpPr>
        <xdr:cNvPr id="361" name="テキスト ボックス 360"/>
        <xdr:cNvSpPr txBox="1"/>
      </xdr:nvSpPr>
      <xdr:spPr>
        <a:xfrm>
          <a:off x="9372111" y="996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103093</xdr:rowOff>
    </xdr:from>
    <xdr:to>
      <xdr:col>46</xdr:col>
      <xdr:colOff>38100</xdr:colOff>
      <xdr:row>58</xdr:row>
      <xdr:rowOff>33243</xdr:rowOff>
    </xdr:to>
    <xdr:sp macro="" textlink="">
      <xdr:nvSpPr>
        <xdr:cNvPr id="362" name="楕円 361"/>
        <xdr:cNvSpPr/>
      </xdr:nvSpPr>
      <xdr:spPr>
        <a:xfrm>
          <a:off x="8699500" y="98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24370</xdr:rowOff>
    </xdr:from>
    <xdr:ext cx="534377" cy="259045"/>
    <xdr:sp macro="" textlink="">
      <xdr:nvSpPr>
        <xdr:cNvPr id="363" name="テキスト ボックス 362"/>
        <xdr:cNvSpPr txBox="1"/>
      </xdr:nvSpPr>
      <xdr:spPr>
        <a:xfrm>
          <a:off x="8483111" y="9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95769</xdr:rowOff>
    </xdr:from>
    <xdr:to>
      <xdr:col>41</xdr:col>
      <xdr:colOff>101600</xdr:colOff>
      <xdr:row>58</xdr:row>
      <xdr:rowOff>25919</xdr:rowOff>
    </xdr:to>
    <xdr:sp macro="" textlink="">
      <xdr:nvSpPr>
        <xdr:cNvPr id="364" name="楕円 363"/>
        <xdr:cNvSpPr/>
      </xdr:nvSpPr>
      <xdr:spPr>
        <a:xfrm>
          <a:off x="7810500" y="986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17046</xdr:rowOff>
    </xdr:from>
    <xdr:ext cx="534377" cy="259045"/>
    <xdr:sp macro="" textlink="">
      <xdr:nvSpPr>
        <xdr:cNvPr id="365" name="テキスト ボックス 364"/>
        <xdr:cNvSpPr txBox="1"/>
      </xdr:nvSpPr>
      <xdr:spPr>
        <a:xfrm>
          <a:off x="7594111" y="99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98808</xdr:rowOff>
    </xdr:from>
    <xdr:to>
      <xdr:col>36</xdr:col>
      <xdr:colOff>165100</xdr:colOff>
      <xdr:row>58</xdr:row>
      <xdr:rowOff>28958</xdr:rowOff>
    </xdr:to>
    <xdr:sp macro="" textlink="">
      <xdr:nvSpPr>
        <xdr:cNvPr id="366" name="楕円 365"/>
        <xdr:cNvSpPr/>
      </xdr:nvSpPr>
      <xdr:spPr>
        <a:xfrm>
          <a:off x="6921500" y="98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20085</xdr:rowOff>
    </xdr:from>
    <xdr:ext cx="534377" cy="259045"/>
    <xdr:sp macro="" textlink="">
      <xdr:nvSpPr>
        <xdr:cNvPr id="367" name="テキスト ボックス 366"/>
        <xdr:cNvSpPr txBox="1"/>
      </xdr:nvSpPr>
      <xdr:spPr>
        <a:xfrm>
          <a:off x="6705111" y="99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69070</xdr:rowOff>
    </xdr:from>
    <xdr:to>
      <xdr:col>55</xdr:col>
      <xdr:colOff>0</xdr:colOff>
      <xdr:row>78</xdr:row>
      <xdr:rowOff>94300</xdr:rowOff>
    </xdr:to>
    <xdr:cxnSp macro="">
      <xdr:nvCxnSpPr>
        <xdr:cNvPr id="396" name="直線コネクタ 395"/>
        <xdr:cNvCxnSpPr/>
      </xdr:nvCxnSpPr>
      <xdr:spPr>
        <a:xfrm>
          <a:off x="9639300" y="13442170"/>
          <a:ext cx="838200" cy="2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69070</xdr:rowOff>
    </xdr:from>
    <xdr:to>
      <xdr:col>50</xdr:col>
      <xdr:colOff>114300</xdr:colOff>
      <xdr:row>78</xdr:row>
      <xdr:rowOff>89325</xdr:rowOff>
    </xdr:to>
    <xdr:cxnSp macro="">
      <xdr:nvCxnSpPr>
        <xdr:cNvPr id="399" name="直線コネクタ 398"/>
        <xdr:cNvCxnSpPr/>
      </xdr:nvCxnSpPr>
      <xdr:spPr>
        <a:xfrm flipV="1">
          <a:off x="8750300" y="13442170"/>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44952</xdr:rowOff>
    </xdr:from>
    <xdr:to>
      <xdr:col>45</xdr:col>
      <xdr:colOff>177800</xdr:colOff>
      <xdr:row>78</xdr:row>
      <xdr:rowOff>89325</xdr:rowOff>
    </xdr:to>
    <xdr:cxnSp macro="">
      <xdr:nvCxnSpPr>
        <xdr:cNvPr id="402" name="直線コネクタ 401"/>
        <xdr:cNvCxnSpPr/>
      </xdr:nvCxnSpPr>
      <xdr:spPr>
        <a:xfrm>
          <a:off x="7861300" y="13418052"/>
          <a:ext cx="8890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44952</xdr:rowOff>
    </xdr:from>
    <xdr:to>
      <xdr:col>41</xdr:col>
      <xdr:colOff>50800</xdr:colOff>
      <xdr:row>78</xdr:row>
      <xdr:rowOff>165052</xdr:rowOff>
    </xdr:to>
    <xdr:cxnSp macro="">
      <xdr:nvCxnSpPr>
        <xdr:cNvPr id="405" name="直線コネクタ 404"/>
        <xdr:cNvCxnSpPr/>
      </xdr:nvCxnSpPr>
      <xdr:spPr>
        <a:xfrm flipV="1">
          <a:off x="6972300" y="13418052"/>
          <a:ext cx="889000" cy="1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43500</xdr:rowOff>
    </xdr:from>
    <xdr:to>
      <xdr:col>55</xdr:col>
      <xdr:colOff>50800</xdr:colOff>
      <xdr:row>78</xdr:row>
      <xdr:rowOff>145100</xdr:rowOff>
    </xdr:to>
    <xdr:sp macro="" textlink="">
      <xdr:nvSpPr>
        <xdr:cNvPr id="415" name="楕円 414"/>
        <xdr:cNvSpPr/>
      </xdr:nvSpPr>
      <xdr:spPr>
        <a:xfrm>
          <a:off x="104267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129877</xdr:rowOff>
    </xdr:from>
    <xdr:ext cx="534377" cy="259045"/>
    <xdr:sp macro="" textlink="">
      <xdr:nvSpPr>
        <xdr:cNvPr id="416" name="商工費該当値テキスト"/>
        <xdr:cNvSpPr txBox="1"/>
      </xdr:nvSpPr>
      <xdr:spPr>
        <a:xfrm>
          <a:off x="10528300" y="133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18270</xdr:rowOff>
    </xdr:from>
    <xdr:to>
      <xdr:col>50</xdr:col>
      <xdr:colOff>165100</xdr:colOff>
      <xdr:row>78</xdr:row>
      <xdr:rowOff>119870</xdr:rowOff>
    </xdr:to>
    <xdr:sp macro="" textlink="">
      <xdr:nvSpPr>
        <xdr:cNvPr id="417" name="楕円 416"/>
        <xdr:cNvSpPr/>
      </xdr:nvSpPr>
      <xdr:spPr>
        <a:xfrm>
          <a:off x="95885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110997</xdr:rowOff>
    </xdr:from>
    <xdr:ext cx="534377" cy="259045"/>
    <xdr:sp macro="" textlink="">
      <xdr:nvSpPr>
        <xdr:cNvPr id="418" name="テキスト ボックス 417"/>
        <xdr:cNvSpPr txBox="1"/>
      </xdr:nvSpPr>
      <xdr:spPr>
        <a:xfrm>
          <a:off x="9372111" y="134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38525</xdr:rowOff>
    </xdr:from>
    <xdr:to>
      <xdr:col>46</xdr:col>
      <xdr:colOff>38100</xdr:colOff>
      <xdr:row>78</xdr:row>
      <xdr:rowOff>140125</xdr:rowOff>
    </xdr:to>
    <xdr:sp macro="" textlink="">
      <xdr:nvSpPr>
        <xdr:cNvPr id="419" name="楕円 418"/>
        <xdr:cNvSpPr/>
      </xdr:nvSpPr>
      <xdr:spPr>
        <a:xfrm>
          <a:off x="8699500" y="134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131252</xdr:rowOff>
    </xdr:from>
    <xdr:ext cx="534377" cy="259045"/>
    <xdr:sp macro="" textlink="">
      <xdr:nvSpPr>
        <xdr:cNvPr id="420" name="テキスト ボックス 419"/>
        <xdr:cNvSpPr txBox="1"/>
      </xdr:nvSpPr>
      <xdr:spPr>
        <a:xfrm>
          <a:off x="8483111" y="135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165602</xdr:rowOff>
    </xdr:from>
    <xdr:to>
      <xdr:col>41</xdr:col>
      <xdr:colOff>101600</xdr:colOff>
      <xdr:row>78</xdr:row>
      <xdr:rowOff>95752</xdr:rowOff>
    </xdr:to>
    <xdr:sp macro="" textlink="">
      <xdr:nvSpPr>
        <xdr:cNvPr id="421" name="楕円 420"/>
        <xdr:cNvSpPr/>
      </xdr:nvSpPr>
      <xdr:spPr>
        <a:xfrm>
          <a:off x="7810500" y="133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86879</xdr:rowOff>
    </xdr:from>
    <xdr:ext cx="534377" cy="259045"/>
    <xdr:sp macro="" textlink="">
      <xdr:nvSpPr>
        <xdr:cNvPr id="422" name="テキスト ボックス 421"/>
        <xdr:cNvSpPr txBox="1"/>
      </xdr:nvSpPr>
      <xdr:spPr>
        <a:xfrm>
          <a:off x="7594111" y="134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114252</xdr:rowOff>
    </xdr:from>
    <xdr:to>
      <xdr:col>36</xdr:col>
      <xdr:colOff>165100</xdr:colOff>
      <xdr:row>79</xdr:row>
      <xdr:rowOff>44402</xdr:rowOff>
    </xdr:to>
    <xdr:sp macro="" textlink="">
      <xdr:nvSpPr>
        <xdr:cNvPr id="423" name="楕円 422"/>
        <xdr:cNvSpPr/>
      </xdr:nvSpPr>
      <xdr:spPr>
        <a:xfrm>
          <a:off x="6921500" y="1348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35529</xdr:rowOff>
    </xdr:from>
    <xdr:ext cx="534377" cy="259045"/>
    <xdr:sp macro="" textlink="">
      <xdr:nvSpPr>
        <xdr:cNvPr id="424" name="テキスト ボックス 423"/>
        <xdr:cNvSpPr txBox="1"/>
      </xdr:nvSpPr>
      <xdr:spPr>
        <a:xfrm>
          <a:off x="6705111" y="135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14165</xdr:rowOff>
    </xdr:from>
    <xdr:to>
      <xdr:col>55</xdr:col>
      <xdr:colOff>0</xdr:colOff>
      <xdr:row>98</xdr:row>
      <xdr:rowOff>107770</xdr:rowOff>
    </xdr:to>
    <xdr:cxnSp macro="">
      <xdr:nvCxnSpPr>
        <xdr:cNvPr id="455" name="直線コネクタ 454"/>
        <xdr:cNvCxnSpPr/>
      </xdr:nvCxnSpPr>
      <xdr:spPr>
        <a:xfrm flipV="1">
          <a:off x="9639300" y="16816265"/>
          <a:ext cx="838200" cy="9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106189</xdr:rowOff>
    </xdr:from>
    <xdr:to>
      <xdr:col>50</xdr:col>
      <xdr:colOff>114300</xdr:colOff>
      <xdr:row>98</xdr:row>
      <xdr:rowOff>107770</xdr:rowOff>
    </xdr:to>
    <xdr:cxnSp macro="">
      <xdr:nvCxnSpPr>
        <xdr:cNvPr id="458" name="直線コネクタ 457"/>
        <xdr:cNvCxnSpPr/>
      </xdr:nvCxnSpPr>
      <xdr:spPr>
        <a:xfrm>
          <a:off x="8750300" y="1690828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106189</xdr:rowOff>
    </xdr:from>
    <xdr:to>
      <xdr:col>45</xdr:col>
      <xdr:colOff>177800</xdr:colOff>
      <xdr:row>98</xdr:row>
      <xdr:rowOff>117711</xdr:rowOff>
    </xdr:to>
    <xdr:cxnSp macro="">
      <xdr:nvCxnSpPr>
        <xdr:cNvPr id="461" name="直線コネクタ 460"/>
        <xdr:cNvCxnSpPr/>
      </xdr:nvCxnSpPr>
      <xdr:spPr>
        <a:xfrm flipV="1">
          <a:off x="7861300" y="1690828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114680</xdr:rowOff>
    </xdr:from>
    <xdr:to>
      <xdr:col>41</xdr:col>
      <xdr:colOff>50800</xdr:colOff>
      <xdr:row>98</xdr:row>
      <xdr:rowOff>117711</xdr:rowOff>
    </xdr:to>
    <xdr:cxnSp macro="">
      <xdr:nvCxnSpPr>
        <xdr:cNvPr id="464" name="直線コネクタ 463"/>
        <xdr:cNvCxnSpPr/>
      </xdr:nvCxnSpPr>
      <xdr:spPr>
        <a:xfrm>
          <a:off x="6972300" y="16916780"/>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134815</xdr:rowOff>
    </xdr:from>
    <xdr:to>
      <xdr:col>55</xdr:col>
      <xdr:colOff>50800</xdr:colOff>
      <xdr:row>98</xdr:row>
      <xdr:rowOff>64965</xdr:rowOff>
    </xdr:to>
    <xdr:sp macro="" textlink="">
      <xdr:nvSpPr>
        <xdr:cNvPr id="474" name="楕円 473"/>
        <xdr:cNvSpPr/>
      </xdr:nvSpPr>
      <xdr:spPr>
        <a:xfrm>
          <a:off x="10426700" y="167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113242</xdr:rowOff>
    </xdr:from>
    <xdr:ext cx="599010" cy="259045"/>
    <xdr:sp macro="" textlink="">
      <xdr:nvSpPr>
        <xdr:cNvPr id="475" name="土木費該当値テキスト"/>
        <xdr:cNvSpPr txBox="1"/>
      </xdr:nvSpPr>
      <xdr:spPr>
        <a:xfrm>
          <a:off x="10528300" y="167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56970</xdr:rowOff>
    </xdr:from>
    <xdr:to>
      <xdr:col>50</xdr:col>
      <xdr:colOff>165100</xdr:colOff>
      <xdr:row>98</xdr:row>
      <xdr:rowOff>158570</xdr:rowOff>
    </xdr:to>
    <xdr:sp macro="" textlink="">
      <xdr:nvSpPr>
        <xdr:cNvPr id="476" name="楕円 475"/>
        <xdr:cNvSpPr/>
      </xdr:nvSpPr>
      <xdr:spPr>
        <a:xfrm>
          <a:off x="9588500" y="168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149697</xdr:rowOff>
    </xdr:from>
    <xdr:ext cx="534377" cy="259045"/>
    <xdr:sp macro="" textlink="">
      <xdr:nvSpPr>
        <xdr:cNvPr id="477" name="テキスト ボックス 476"/>
        <xdr:cNvSpPr txBox="1"/>
      </xdr:nvSpPr>
      <xdr:spPr>
        <a:xfrm>
          <a:off x="9372111" y="169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55389</xdr:rowOff>
    </xdr:from>
    <xdr:to>
      <xdr:col>46</xdr:col>
      <xdr:colOff>38100</xdr:colOff>
      <xdr:row>98</xdr:row>
      <xdr:rowOff>156989</xdr:rowOff>
    </xdr:to>
    <xdr:sp macro="" textlink="">
      <xdr:nvSpPr>
        <xdr:cNvPr id="478" name="楕円 477"/>
        <xdr:cNvSpPr/>
      </xdr:nvSpPr>
      <xdr:spPr>
        <a:xfrm>
          <a:off x="8699500" y="168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148116</xdr:rowOff>
    </xdr:from>
    <xdr:ext cx="599010" cy="259045"/>
    <xdr:sp macro="" textlink="">
      <xdr:nvSpPr>
        <xdr:cNvPr id="479" name="テキスト ボックス 478"/>
        <xdr:cNvSpPr txBox="1"/>
      </xdr:nvSpPr>
      <xdr:spPr>
        <a:xfrm>
          <a:off x="8450795" y="169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66911</xdr:rowOff>
    </xdr:from>
    <xdr:to>
      <xdr:col>41</xdr:col>
      <xdr:colOff>101600</xdr:colOff>
      <xdr:row>98</xdr:row>
      <xdr:rowOff>168511</xdr:rowOff>
    </xdr:to>
    <xdr:sp macro="" textlink="">
      <xdr:nvSpPr>
        <xdr:cNvPr id="480" name="楕円 479"/>
        <xdr:cNvSpPr/>
      </xdr:nvSpPr>
      <xdr:spPr>
        <a:xfrm>
          <a:off x="7810500" y="168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159638</xdr:rowOff>
    </xdr:from>
    <xdr:ext cx="534377" cy="259045"/>
    <xdr:sp macro="" textlink="">
      <xdr:nvSpPr>
        <xdr:cNvPr id="481" name="テキスト ボックス 480"/>
        <xdr:cNvSpPr txBox="1"/>
      </xdr:nvSpPr>
      <xdr:spPr>
        <a:xfrm>
          <a:off x="7594111" y="169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63880</xdr:rowOff>
    </xdr:from>
    <xdr:to>
      <xdr:col>36</xdr:col>
      <xdr:colOff>165100</xdr:colOff>
      <xdr:row>98</xdr:row>
      <xdr:rowOff>165480</xdr:rowOff>
    </xdr:to>
    <xdr:sp macro="" textlink="">
      <xdr:nvSpPr>
        <xdr:cNvPr id="482" name="楕円 481"/>
        <xdr:cNvSpPr/>
      </xdr:nvSpPr>
      <xdr:spPr>
        <a:xfrm>
          <a:off x="6921500" y="168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156607</xdr:rowOff>
    </xdr:from>
    <xdr:ext cx="534377" cy="259045"/>
    <xdr:sp macro="" textlink="">
      <xdr:nvSpPr>
        <xdr:cNvPr id="483" name="テキスト ボックス 482"/>
        <xdr:cNvSpPr txBox="1"/>
      </xdr:nvSpPr>
      <xdr:spPr>
        <a:xfrm>
          <a:off x="6705111" y="169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26913</xdr:rowOff>
    </xdr:from>
    <xdr:to>
      <xdr:col>85</xdr:col>
      <xdr:colOff>127000</xdr:colOff>
      <xdr:row>38</xdr:row>
      <xdr:rowOff>33415</xdr:rowOff>
    </xdr:to>
    <xdr:cxnSp macro="">
      <xdr:nvCxnSpPr>
        <xdr:cNvPr id="510" name="直線コネクタ 509"/>
        <xdr:cNvCxnSpPr/>
      </xdr:nvCxnSpPr>
      <xdr:spPr>
        <a:xfrm flipV="1">
          <a:off x="15481300" y="6542013"/>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9882</xdr:rowOff>
    </xdr:from>
    <xdr:to>
      <xdr:col>81</xdr:col>
      <xdr:colOff>50800</xdr:colOff>
      <xdr:row>38</xdr:row>
      <xdr:rowOff>33415</xdr:rowOff>
    </xdr:to>
    <xdr:cxnSp macro="">
      <xdr:nvCxnSpPr>
        <xdr:cNvPr id="513" name="直線コネクタ 512"/>
        <xdr:cNvCxnSpPr/>
      </xdr:nvCxnSpPr>
      <xdr:spPr>
        <a:xfrm>
          <a:off x="14592300" y="6524982"/>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9882</xdr:rowOff>
    </xdr:from>
    <xdr:to>
      <xdr:col>76</xdr:col>
      <xdr:colOff>114300</xdr:colOff>
      <xdr:row>38</xdr:row>
      <xdr:rowOff>48182</xdr:rowOff>
    </xdr:to>
    <xdr:cxnSp macro="">
      <xdr:nvCxnSpPr>
        <xdr:cNvPr id="516" name="直線コネクタ 515"/>
        <xdr:cNvCxnSpPr/>
      </xdr:nvCxnSpPr>
      <xdr:spPr>
        <a:xfrm flipV="1">
          <a:off x="13703300" y="6524982"/>
          <a:ext cx="889000" cy="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19479</xdr:rowOff>
    </xdr:from>
    <xdr:to>
      <xdr:col>71</xdr:col>
      <xdr:colOff>177800</xdr:colOff>
      <xdr:row>38</xdr:row>
      <xdr:rowOff>48182</xdr:rowOff>
    </xdr:to>
    <xdr:cxnSp macro="">
      <xdr:nvCxnSpPr>
        <xdr:cNvPr id="519" name="直線コネクタ 518"/>
        <xdr:cNvCxnSpPr/>
      </xdr:nvCxnSpPr>
      <xdr:spPr>
        <a:xfrm>
          <a:off x="12814300" y="6534579"/>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147563</xdr:rowOff>
    </xdr:from>
    <xdr:to>
      <xdr:col>85</xdr:col>
      <xdr:colOff>177800</xdr:colOff>
      <xdr:row>38</xdr:row>
      <xdr:rowOff>77713</xdr:rowOff>
    </xdr:to>
    <xdr:sp macro="" textlink="">
      <xdr:nvSpPr>
        <xdr:cNvPr id="529" name="楕円 528"/>
        <xdr:cNvSpPr/>
      </xdr:nvSpPr>
      <xdr:spPr>
        <a:xfrm>
          <a:off x="16268700" y="64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62490</xdr:rowOff>
    </xdr:from>
    <xdr:ext cx="534377" cy="259045"/>
    <xdr:sp macro="" textlink="">
      <xdr:nvSpPr>
        <xdr:cNvPr id="530" name="消防費該当値テキスト"/>
        <xdr:cNvSpPr txBox="1"/>
      </xdr:nvSpPr>
      <xdr:spPr>
        <a:xfrm>
          <a:off x="16370300" y="64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154065</xdr:rowOff>
    </xdr:from>
    <xdr:to>
      <xdr:col>81</xdr:col>
      <xdr:colOff>101600</xdr:colOff>
      <xdr:row>38</xdr:row>
      <xdr:rowOff>84215</xdr:rowOff>
    </xdr:to>
    <xdr:sp macro="" textlink="">
      <xdr:nvSpPr>
        <xdr:cNvPr id="531" name="楕円 530"/>
        <xdr:cNvSpPr/>
      </xdr:nvSpPr>
      <xdr:spPr>
        <a:xfrm>
          <a:off x="15430500" y="64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75342</xdr:rowOff>
    </xdr:from>
    <xdr:ext cx="534377" cy="259045"/>
    <xdr:sp macro="" textlink="">
      <xdr:nvSpPr>
        <xdr:cNvPr id="532" name="テキスト ボックス 531"/>
        <xdr:cNvSpPr txBox="1"/>
      </xdr:nvSpPr>
      <xdr:spPr>
        <a:xfrm>
          <a:off x="15214111" y="65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130533</xdr:rowOff>
    </xdr:from>
    <xdr:to>
      <xdr:col>76</xdr:col>
      <xdr:colOff>165100</xdr:colOff>
      <xdr:row>38</xdr:row>
      <xdr:rowOff>60683</xdr:rowOff>
    </xdr:to>
    <xdr:sp macro="" textlink="">
      <xdr:nvSpPr>
        <xdr:cNvPr id="533" name="楕円 532"/>
        <xdr:cNvSpPr/>
      </xdr:nvSpPr>
      <xdr:spPr>
        <a:xfrm>
          <a:off x="14541500" y="64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51809</xdr:rowOff>
    </xdr:from>
    <xdr:ext cx="534377" cy="259045"/>
    <xdr:sp macro="" textlink="">
      <xdr:nvSpPr>
        <xdr:cNvPr id="534" name="テキスト ボックス 533"/>
        <xdr:cNvSpPr txBox="1"/>
      </xdr:nvSpPr>
      <xdr:spPr>
        <a:xfrm>
          <a:off x="14325111" y="65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168832</xdr:rowOff>
    </xdr:from>
    <xdr:to>
      <xdr:col>72</xdr:col>
      <xdr:colOff>38100</xdr:colOff>
      <xdr:row>38</xdr:row>
      <xdr:rowOff>98982</xdr:rowOff>
    </xdr:to>
    <xdr:sp macro="" textlink="">
      <xdr:nvSpPr>
        <xdr:cNvPr id="535" name="楕円 534"/>
        <xdr:cNvSpPr/>
      </xdr:nvSpPr>
      <xdr:spPr>
        <a:xfrm>
          <a:off x="13652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90109</xdr:rowOff>
    </xdr:from>
    <xdr:ext cx="534377" cy="259045"/>
    <xdr:sp macro="" textlink="">
      <xdr:nvSpPr>
        <xdr:cNvPr id="536" name="テキスト ボックス 535"/>
        <xdr:cNvSpPr txBox="1"/>
      </xdr:nvSpPr>
      <xdr:spPr>
        <a:xfrm>
          <a:off x="13436111" y="66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140129</xdr:rowOff>
    </xdr:from>
    <xdr:to>
      <xdr:col>67</xdr:col>
      <xdr:colOff>101600</xdr:colOff>
      <xdr:row>38</xdr:row>
      <xdr:rowOff>70279</xdr:rowOff>
    </xdr:to>
    <xdr:sp macro="" textlink="">
      <xdr:nvSpPr>
        <xdr:cNvPr id="537" name="楕円 536"/>
        <xdr:cNvSpPr/>
      </xdr:nvSpPr>
      <xdr:spPr>
        <a:xfrm>
          <a:off x="12763500" y="64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61406</xdr:rowOff>
    </xdr:from>
    <xdr:ext cx="534377" cy="259045"/>
    <xdr:sp macro="" textlink="">
      <xdr:nvSpPr>
        <xdr:cNvPr id="538" name="テキスト ボックス 537"/>
        <xdr:cNvSpPr txBox="1"/>
      </xdr:nvSpPr>
      <xdr:spPr>
        <a:xfrm>
          <a:off x="12547111" y="657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37851</xdr:rowOff>
    </xdr:from>
    <xdr:to>
      <xdr:col>85</xdr:col>
      <xdr:colOff>127000</xdr:colOff>
      <xdr:row>58</xdr:row>
      <xdr:rowOff>38225</xdr:rowOff>
    </xdr:to>
    <xdr:cxnSp macro="">
      <xdr:nvCxnSpPr>
        <xdr:cNvPr id="567" name="直線コネクタ 566"/>
        <xdr:cNvCxnSpPr/>
      </xdr:nvCxnSpPr>
      <xdr:spPr>
        <a:xfrm flipV="1">
          <a:off x="15481300" y="9981951"/>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32472</xdr:rowOff>
    </xdr:from>
    <xdr:to>
      <xdr:col>81</xdr:col>
      <xdr:colOff>50800</xdr:colOff>
      <xdr:row>58</xdr:row>
      <xdr:rowOff>38225</xdr:rowOff>
    </xdr:to>
    <xdr:cxnSp macro="">
      <xdr:nvCxnSpPr>
        <xdr:cNvPr id="570" name="直線コネクタ 569"/>
        <xdr:cNvCxnSpPr/>
      </xdr:nvCxnSpPr>
      <xdr:spPr>
        <a:xfrm>
          <a:off x="14592300" y="997657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32472</xdr:rowOff>
    </xdr:from>
    <xdr:to>
      <xdr:col>76</xdr:col>
      <xdr:colOff>114300</xdr:colOff>
      <xdr:row>58</xdr:row>
      <xdr:rowOff>55880</xdr:rowOff>
    </xdr:to>
    <xdr:cxnSp macro="">
      <xdr:nvCxnSpPr>
        <xdr:cNvPr id="573" name="直線コネクタ 572"/>
        <xdr:cNvCxnSpPr/>
      </xdr:nvCxnSpPr>
      <xdr:spPr>
        <a:xfrm flipV="1">
          <a:off x="13703300" y="9976572"/>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55880</xdr:rowOff>
    </xdr:from>
    <xdr:to>
      <xdr:col>71</xdr:col>
      <xdr:colOff>177800</xdr:colOff>
      <xdr:row>58</xdr:row>
      <xdr:rowOff>58517</xdr:rowOff>
    </xdr:to>
    <xdr:cxnSp macro="">
      <xdr:nvCxnSpPr>
        <xdr:cNvPr id="576" name="直線コネクタ 575"/>
        <xdr:cNvCxnSpPr/>
      </xdr:nvCxnSpPr>
      <xdr:spPr>
        <a:xfrm flipV="1">
          <a:off x="12814300" y="999998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158501</xdr:rowOff>
    </xdr:from>
    <xdr:to>
      <xdr:col>85</xdr:col>
      <xdr:colOff>177800</xdr:colOff>
      <xdr:row>58</xdr:row>
      <xdr:rowOff>88651</xdr:rowOff>
    </xdr:to>
    <xdr:sp macro="" textlink="">
      <xdr:nvSpPr>
        <xdr:cNvPr id="586" name="楕円 585"/>
        <xdr:cNvSpPr/>
      </xdr:nvSpPr>
      <xdr:spPr>
        <a:xfrm>
          <a:off x="16268700" y="99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73428</xdr:rowOff>
    </xdr:from>
    <xdr:ext cx="534377" cy="259045"/>
    <xdr:sp macro="" textlink="">
      <xdr:nvSpPr>
        <xdr:cNvPr id="587" name="教育費該当値テキスト"/>
        <xdr:cNvSpPr txBox="1"/>
      </xdr:nvSpPr>
      <xdr:spPr>
        <a:xfrm>
          <a:off x="16370300" y="98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158875</xdr:rowOff>
    </xdr:from>
    <xdr:to>
      <xdr:col>81</xdr:col>
      <xdr:colOff>101600</xdr:colOff>
      <xdr:row>58</xdr:row>
      <xdr:rowOff>89025</xdr:rowOff>
    </xdr:to>
    <xdr:sp macro="" textlink="">
      <xdr:nvSpPr>
        <xdr:cNvPr id="588" name="楕円 587"/>
        <xdr:cNvSpPr/>
      </xdr:nvSpPr>
      <xdr:spPr>
        <a:xfrm>
          <a:off x="15430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80152</xdr:rowOff>
    </xdr:from>
    <xdr:ext cx="534377" cy="259045"/>
    <xdr:sp macro="" textlink="">
      <xdr:nvSpPr>
        <xdr:cNvPr id="589" name="テキスト ボックス 588"/>
        <xdr:cNvSpPr txBox="1"/>
      </xdr:nvSpPr>
      <xdr:spPr>
        <a:xfrm>
          <a:off x="15214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153122</xdr:rowOff>
    </xdr:from>
    <xdr:to>
      <xdr:col>76</xdr:col>
      <xdr:colOff>165100</xdr:colOff>
      <xdr:row>58</xdr:row>
      <xdr:rowOff>83272</xdr:rowOff>
    </xdr:to>
    <xdr:sp macro="" textlink="">
      <xdr:nvSpPr>
        <xdr:cNvPr id="590" name="楕円 589"/>
        <xdr:cNvSpPr/>
      </xdr:nvSpPr>
      <xdr:spPr>
        <a:xfrm>
          <a:off x="145415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74399</xdr:rowOff>
    </xdr:from>
    <xdr:ext cx="534377" cy="259045"/>
    <xdr:sp macro="" textlink="">
      <xdr:nvSpPr>
        <xdr:cNvPr id="591" name="テキスト ボックス 590"/>
        <xdr:cNvSpPr txBox="1"/>
      </xdr:nvSpPr>
      <xdr:spPr>
        <a:xfrm>
          <a:off x="14325111" y="100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5080</xdr:rowOff>
    </xdr:from>
    <xdr:to>
      <xdr:col>72</xdr:col>
      <xdr:colOff>38100</xdr:colOff>
      <xdr:row>58</xdr:row>
      <xdr:rowOff>106680</xdr:rowOff>
    </xdr:to>
    <xdr:sp macro="" textlink="">
      <xdr:nvSpPr>
        <xdr:cNvPr id="592" name="楕円 591"/>
        <xdr:cNvSpPr/>
      </xdr:nvSpPr>
      <xdr:spPr>
        <a:xfrm>
          <a:off x="13652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97807</xdr:rowOff>
    </xdr:from>
    <xdr:ext cx="534377" cy="259045"/>
    <xdr:sp macro="" textlink="">
      <xdr:nvSpPr>
        <xdr:cNvPr id="593" name="テキスト ボックス 592"/>
        <xdr:cNvSpPr txBox="1"/>
      </xdr:nvSpPr>
      <xdr:spPr>
        <a:xfrm>
          <a:off x="13436111"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7717</xdr:rowOff>
    </xdr:from>
    <xdr:to>
      <xdr:col>67</xdr:col>
      <xdr:colOff>101600</xdr:colOff>
      <xdr:row>58</xdr:row>
      <xdr:rowOff>109317</xdr:rowOff>
    </xdr:to>
    <xdr:sp macro="" textlink="">
      <xdr:nvSpPr>
        <xdr:cNvPr id="594" name="楕円 593"/>
        <xdr:cNvSpPr/>
      </xdr:nvSpPr>
      <xdr:spPr>
        <a:xfrm>
          <a:off x="12763500" y="9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100444</xdr:rowOff>
    </xdr:from>
    <xdr:ext cx="534377" cy="259045"/>
    <xdr:sp macro="" textlink="">
      <xdr:nvSpPr>
        <xdr:cNvPr id="595" name="テキスト ボックス 594"/>
        <xdr:cNvSpPr txBox="1"/>
      </xdr:nvSpPr>
      <xdr:spPr>
        <a:xfrm>
          <a:off x="12547111" y="100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3476</xdr:rowOff>
    </xdr:from>
    <xdr:to>
      <xdr:col>85</xdr:col>
      <xdr:colOff>127000</xdr:colOff>
      <xdr:row>79</xdr:row>
      <xdr:rowOff>36810</xdr:rowOff>
    </xdr:to>
    <xdr:cxnSp macro="">
      <xdr:nvCxnSpPr>
        <xdr:cNvPr id="624" name="直線コネクタ 623"/>
        <xdr:cNvCxnSpPr/>
      </xdr:nvCxnSpPr>
      <xdr:spPr>
        <a:xfrm>
          <a:off x="15481300" y="13548026"/>
          <a:ext cx="838200" cy="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3476</xdr:rowOff>
    </xdr:from>
    <xdr:to>
      <xdr:col>81</xdr:col>
      <xdr:colOff>50800</xdr:colOff>
      <xdr:row>79</xdr:row>
      <xdr:rowOff>12661</xdr:rowOff>
    </xdr:to>
    <xdr:cxnSp macro="">
      <xdr:nvCxnSpPr>
        <xdr:cNvPr id="627" name="直線コネクタ 626"/>
        <xdr:cNvCxnSpPr/>
      </xdr:nvCxnSpPr>
      <xdr:spPr>
        <a:xfrm flipV="1">
          <a:off x="14592300" y="13548026"/>
          <a:ext cx="889000" cy="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12661</xdr:rowOff>
    </xdr:from>
    <xdr:to>
      <xdr:col>76</xdr:col>
      <xdr:colOff>114300</xdr:colOff>
      <xdr:row>79</xdr:row>
      <xdr:rowOff>25206</xdr:rowOff>
    </xdr:to>
    <xdr:cxnSp macro="">
      <xdr:nvCxnSpPr>
        <xdr:cNvPr id="630" name="直線コネクタ 629"/>
        <xdr:cNvCxnSpPr/>
      </xdr:nvCxnSpPr>
      <xdr:spPr>
        <a:xfrm flipV="1">
          <a:off x="13703300" y="13557211"/>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25206</xdr:rowOff>
    </xdr:from>
    <xdr:to>
      <xdr:col>71</xdr:col>
      <xdr:colOff>177800</xdr:colOff>
      <xdr:row>79</xdr:row>
      <xdr:rowOff>40608</xdr:rowOff>
    </xdr:to>
    <xdr:cxnSp macro="">
      <xdr:nvCxnSpPr>
        <xdr:cNvPr id="633" name="直線コネクタ 632"/>
        <xdr:cNvCxnSpPr/>
      </xdr:nvCxnSpPr>
      <xdr:spPr>
        <a:xfrm flipV="1">
          <a:off x="12814300" y="13569756"/>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157460</xdr:rowOff>
    </xdr:from>
    <xdr:to>
      <xdr:col>85</xdr:col>
      <xdr:colOff>177800</xdr:colOff>
      <xdr:row>79</xdr:row>
      <xdr:rowOff>87610</xdr:rowOff>
    </xdr:to>
    <xdr:sp macro="" textlink="">
      <xdr:nvSpPr>
        <xdr:cNvPr id="643" name="楕円 642"/>
        <xdr:cNvSpPr/>
      </xdr:nvSpPr>
      <xdr:spPr>
        <a:xfrm>
          <a:off x="16268700" y="13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124126</xdr:rowOff>
    </xdr:from>
    <xdr:to>
      <xdr:col>81</xdr:col>
      <xdr:colOff>101600</xdr:colOff>
      <xdr:row>79</xdr:row>
      <xdr:rowOff>54276</xdr:rowOff>
    </xdr:to>
    <xdr:sp macro="" textlink="">
      <xdr:nvSpPr>
        <xdr:cNvPr id="645" name="楕円 644"/>
        <xdr:cNvSpPr/>
      </xdr:nvSpPr>
      <xdr:spPr>
        <a:xfrm>
          <a:off x="15430500" y="134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70803</xdr:rowOff>
    </xdr:from>
    <xdr:ext cx="534377" cy="259045"/>
    <xdr:sp macro="" textlink="">
      <xdr:nvSpPr>
        <xdr:cNvPr id="646" name="テキスト ボックス 645"/>
        <xdr:cNvSpPr txBox="1"/>
      </xdr:nvSpPr>
      <xdr:spPr>
        <a:xfrm>
          <a:off x="15214111" y="1327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133311</xdr:rowOff>
    </xdr:from>
    <xdr:to>
      <xdr:col>76</xdr:col>
      <xdr:colOff>165100</xdr:colOff>
      <xdr:row>79</xdr:row>
      <xdr:rowOff>63461</xdr:rowOff>
    </xdr:to>
    <xdr:sp macro="" textlink="">
      <xdr:nvSpPr>
        <xdr:cNvPr id="647" name="楕円 646"/>
        <xdr:cNvSpPr/>
      </xdr:nvSpPr>
      <xdr:spPr>
        <a:xfrm>
          <a:off x="14541500" y="135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54588</xdr:rowOff>
    </xdr:from>
    <xdr:ext cx="534377" cy="259045"/>
    <xdr:sp macro="" textlink="">
      <xdr:nvSpPr>
        <xdr:cNvPr id="648" name="テキスト ボックス 647"/>
        <xdr:cNvSpPr txBox="1"/>
      </xdr:nvSpPr>
      <xdr:spPr>
        <a:xfrm>
          <a:off x="14325111" y="135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145856</xdr:rowOff>
    </xdr:from>
    <xdr:to>
      <xdr:col>72</xdr:col>
      <xdr:colOff>38100</xdr:colOff>
      <xdr:row>79</xdr:row>
      <xdr:rowOff>76006</xdr:rowOff>
    </xdr:to>
    <xdr:sp macro="" textlink="">
      <xdr:nvSpPr>
        <xdr:cNvPr id="649" name="楕円 648"/>
        <xdr:cNvSpPr/>
      </xdr:nvSpPr>
      <xdr:spPr>
        <a:xfrm>
          <a:off x="13652500" y="135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67133</xdr:rowOff>
    </xdr:from>
    <xdr:ext cx="534377" cy="259045"/>
    <xdr:sp macro="" textlink="">
      <xdr:nvSpPr>
        <xdr:cNvPr id="650" name="テキスト ボックス 649"/>
        <xdr:cNvSpPr txBox="1"/>
      </xdr:nvSpPr>
      <xdr:spPr>
        <a:xfrm>
          <a:off x="13436111" y="136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161258</xdr:rowOff>
    </xdr:from>
    <xdr:to>
      <xdr:col>67</xdr:col>
      <xdr:colOff>101600</xdr:colOff>
      <xdr:row>79</xdr:row>
      <xdr:rowOff>91408</xdr:rowOff>
    </xdr:to>
    <xdr:sp macro="" textlink="">
      <xdr:nvSpPr>
        <xdr:cNvPr id="651" name="楕円 650"/>
        <xdr:cNvSpPr/>
      </xdr:nvSpPr>
      <xdr:spPr>
        <a:xfrm>
          <a:off x="12763500" y="135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82535</xdr:rowOff>
    </xdr:from>
    <xdr:ext cx="469744" cy="259045"/>
    <xdr:sp macro="" textlink="">
      <xdr:nvSpPr>
        <xdr:cNvPr id="652" name="テキスト ボックス 651"/>
        <xdr:cNvSpPr txBox="1"/>
      </xdr:nvSpPr>
      <xdr:spPr>
        <a:xfrm>
          <a:off x="12579428" y="1362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59362</xdr:rowOff>
    </xdr:from>
    <xdr:to>
      <xdr:col>85</xdr:col>
      <xdr:colOff>127000</xdr:colOff>
      <xdr:row>98</xdr:row>
      <xdr:rowOff>60880</xdr:rowOff>
    </xdr:to>
    <xdr:cxnSp macro="">
      <xdr:nvCxnSpPr>
        <xdr:cNvPr id="681" name="直線コネクタ 680"/>
        <xdr:cNvCxnSpPr/>
      </xdr:nvCxnSpPr>
      <xdr:spPr>
        <a:xfrm flipV="1">
          <a:off x="15481300" y="1686146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11756</xdr:rowOff>
    </xdr:from>
    <xdr:to>
      <xdr:col>81</xdr:col>
      <xdr:colOff>50800</xdr:colOff>
      <xdr:row>98</xdr:row>
      <xdr:rowOff>60880</xdr:rowOff>
    </xdr:to>
    <xdr:cxnSp macro="">
      <xdr:nvCxnSpPr>
        <xdr:cNvPr id="684" name="直線コネクタ 683"/>
        <xdr:cNvCxnSpPr/>
      </xdr:nvCxnSpPr>
      <xdr:spPr>
        <a:xfrm>
          <a:off x="14592300" y="16813856"/>
          <a:ext cx="889000" cy="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11756</xdr:rowOff>
    </xdr:from>
    <xdr:to>
      <xdr:col>76</xdr:col>
      <xdr:colOff>114300</xdr:colOff>
      <xdr:row>98</xdr:row>
      <xdr:rowOff>62774</xdr:rowOff>
    </xdr:to>
    <xdr:cxnSp macro="">
      <xdr:nvCxnSpPr>
        <xdr:cNvPr id="687" name="直線コネクタ 686"/>
        <xdr:cNvCxnSpPr/>
      </xdr:nvCxnSpPr>
      <xdr:spPr>
        <a:xfrm flipV="1">
          <a:off x="13703300" y="16813856"/>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60023</xdr:rowOff>
    </xdr:from>
    <xdr:to>
      <xdr:col>71</xdr:col>
      <xdr:colOff>177800</xdr:colOff>
      <xdr:row>98</xdr:row>
      <xdr:rowOff>62774</xdr:rowOff>
    </xdr:to>
    <xdr:cxnSp macro="">
      <xdr:nvCxnSpPr>
        <xdr:cNvPr id="690" name="直線コネクタ 689"/>
        <xdr:cNvCxnSpPr/>
      </xdr:nvCxnSpPr>
      <xdr:spPr>
        <a:xfrm>
          <a:off x="12814300" y="16862123"/>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8562</xdr:rowOff>
    </xdr:from>
    <xdr:to>
      <xdr:col>85</xdr:col>
      <xdr:colOff>177800</xdr:colOff>
      <xdr:row>98</xdr:row>
      <xdr:rowOff>110162</xdr:rowOff>
    </xdr:to>
    <xdr:sp macro="" textlink="">
      <xdr:nvSpPr>
        <xdr:cNvPr id="700" name="楕円 699"/>
        <xdr:cNvSpPr/>
      </xdr:nvSpPr>
      <xdr:spPr>
        <a:xfrm>
          <a:off x="16268700" y="168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94939</xdr:rowOff>
    </xdr:from>
    <xdr:ext cx="534377" cy="259045"/>
    <xdr:sp macro="" textlink="">
      <xdr:nvSpPr>
        <xdr:cNvPr id="701" name="公債費該当値テキスト"/>
        <xdr:cNvSpPr txBox="1"/>
      </xdr:nvSpPr>
      <xdr:spPr>
        <a:xfrm>
          <a:off x="16370300" y="167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10080</xdr:rowOff>
    </xdr:from>
    <xdr:to>
      <xdr:col>81</xdr:col>
      <xdr:colOff>101600</xdr:colOff>
      <xdr:row>98</xdr:row>
      <xdr:rowOff>111680</xdr:rowOff>
    </xdr:to>
    <xdr:sp macro="" textlink="">
      <xdr:nvSpPr>
        <xdr:cNvPr id="702" name="楕円 701"/>
        <xdr:cNvSpPr/>
      </xdr:nvSpPr>
      <xdr:spPr>
        <a:xfrm>
          <a:off x="15430500" y="168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102807</xdr:rowOff>
    </xdr:from>
    <xdr:ext cx="534377" cy="259045"/>
    <xdr:sp macro="" textlink="">
      <xdr:nvSpPr>
        <xdr:cNvPr id="703" name="テキスト ボックス 702"/>
        <xdr:cNvSpPr txBox="1"/>
      </xdr:nvSpPr>
      <xdr:spPr>
        <a:xfrm>
          <a:off x="15214111" y="169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132406</xdr:rowOff>
    </xdr:from>
    <xdr:to>
      <xdr:col>76</xdr:col>
      <xdr:colOff>165100</xdr:colOff>
      <xdr:row>98</xdr:row>
      <xdr:rowOff>62556</xdr:rowOff>
    </xdr:to>
    <xdr:sp macro="" textlink="">
      <xdr:nvSpPr>
        <xdr:cNvPr id="704" name="楕円 703"/>
        <xdr:cNvSpPr/>
      </xdr:nvSpPr>
      <xdr:spPr>
        <a:xfrm>
          <a:off x="14541500" y="167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53683</xdr:rowOff>
    </xdr:from>
    <xdr:ext cx="599010" cy="259045"/>
    <xdr:sp macro="" textlink="">
      <xdr:nvSpPr>
        <xdr:cNvPr id="705" name="テキスト ボックス 704"/>
        <xdr:cNvSpPr txBox="1"/>
      </xdr:nvSpPr>
      <xdr:spPr>
        <a:xfrm>
          <a:off x="14292795" y="168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11974</xdr:rowOff>
    </xdr:from>
    <xdr:to>
      <xdr:col>72</xdr:col>
      <xdr:colOff>38100</xdr:colOff>
      <xdr:row>98</xdr:row>
      <xdr:rowOff>113574</xdr:rowOff>
    </xdr:to>
    <xdr:sp macro="" textlink="">
      <xdr:nvSpPr>
        <xdr:cNvPr id="706" name="楕円 705"/>
        <xdr:cNvSpPr/>
      </xdr:nvSpPr>
      <xdr:spPr>
        <a:xfrm>
          <a:off x="13652500" y="168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104701</xdr:rowOff>
    </xdr:from>
    <xdr:ext cx="534377" cy="259045"/>
    <xdr:sp macro="" textlink="">
      <xdr:nvSpPr>
        <xdr:cNvPr id="707" name="テキスト ボックス 706"/>
        <xdr:cNvSpPr txBox="1"/>
      </xdr:nvSpPr>
      <xdr:spPr>
        <a:xfrm>
          <a:off x="13436111" y="169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9223</xdr:rowOff>
    </xdr:from>
    <xdr:to>
      <xdr:col>67</xdr:col>
      <xdr:colOff>101600</xdr:colOff>
      <xdr:row>98</xdr:row>
      <xdr:rowOff>110823</xdr:rowOff>
    </xdr:to>
    <xdr:sp macro="" textlink="">
      <xdr:nvSpPr>
        <xdr:cNvPr id="708" name="楕円 707"/>
        <xdr:cNvSpPr/>
      </xdr:nvSpPr>
      <xdr:spPr>
        <a:xfrm>
          <a:off x="12763500" y="168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101950</xdr:rowOff>
    </xdr:from>
    <xdr:ext cx="534377" cy="259045"/>
    <xdr:sp macro="" textlink="">
      <xdr:nvSpPr>
        <xdr:cNvPr id="709" name="テキスト ボックス 708"/>
        <xdr:cNvSpPr txBox="1"/>
      </xdr:nvSpPr>
      <xdr:spPr>
        <a:xfrm>
          <a:off x="12547111" y="169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類似団体内平均値に対しては、すべて下回っている。今後、昭和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年代に建設された学校教育施設の更新や平成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年度までに集中的に実施した教育文化施設等の老朽化に伴う大規模改修や更新が必要となってくることから、歳出については教育費を中心に増加することが見込まれる。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令和５年度については、リニア関連事業による物件費の増や道路改良事業による普通建設事業費の増などにより、歳出全体で対前年度比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増となったことで、実質単年度収支は赤字となったが、行財政改革を進めていることにより、実質収支額は引き続き黒字を確保している。財政調整基金残高は、適切な財源の確保と歳出の精査により、取崩しを回避するとともに積立を行ったことで増加し、標準財政規模比は</a:t>
          </a:r>
          <a:r>
            <a:rPr kumimoji="1" lang="en-US" altLang="ja-JP" sz="1400">
              <a:latin typeface="ＭＳ ゴシック" pitchFamily="49" charset="-128"/>
              <a:ea typeface="ＭＳ ゴシック" pitchFamily="49" charset="-128"/>
            </a:rPr>
            <a:t>40.03</a:t>
          </a:r>
          <a:r>
            <a:rPr kumimoji="1" lang="ja-JP" altLang="en-US" sz="1400">
              <a:latin typeface="ＭＳ ゴシック" pitchFamily="49" charset="-128"/>
              <a:ea typeface="ＭＳ ゴシック" pitchFamily="49" charset="-128"/>
            </a:rPr>
            <a:t>％と上昇している。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は、各会計いずれも実質赤字、資金不足は発生していない。ただし、多くの特別会計では使用料などその会計の独自収入のみで収支が均衡している訳ではなく、操出基準等のルールに基づき一般会計からの資金を繰り出すことにより運営しているため、引き続き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起債の抑制及び平準化策を実施しているため、ほぼ横ばいで元利償還金は推移しているが、今後、昭和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年代に建設された学校教育施設の更新や平成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年度までに集中的に実施した教育文化施設等の老朽化に伴う大規模改修や更新や、上水道を中心に老朽管の更新や処理場などの維持補修及び更新など公債費が増加する要因があり、注意が必要である。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将来負担額については全体的には減少しているものの、組合等負担については、昭和伊南総合病院の建替計画があることから、組合等負担等見込額は増加していくことが見込まれる。</a:t>
          </a:r>
        </a:p>
        <a:p>
          <a:r>
            <a:rPr kumimoji="1" lang="ja-JP" altLang="en-US" sz="1400">
              <a:latin typeface="ＭＳ ゴシック" pitchFamily="49" charset="-128"/>
              <a:ea typeface="ＭＳ ゴシック" pitchFamily="49" charset="-128"/>
            </a:rPr>
            <a:t>充当可能財源等は、基金の積み増しにより充当可能基金額は増加しているが、基準財政需要額算入見込額は減となっており、注視が必要となっている。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万円増加している。これは、公共施設等整備基金に約２億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税の減収などの不測の事態への対応に加え、東海地震や南海トラフ地震等甚大な被害の発生をもたらす大震災等不測の事態、また老朽化した公共施設の更新整備や大規模改修など、今後の財政需要の増大にも適切に対応していけるように一定額を確保していく。しかし、現在の基金残高では、短期的な歳入不足や災害などの緊急に不測の事態には十分な額を備えているが、長期的な財源不足が生じた場合には不足する恐れが高いことから、さらなる積立てや収入確保策に努めていく。今後も長期的な財政の持続可能性を見据えたうえで、各種施設の更新計画や長寿命化策を示した中長期計画に基づく予算編成により、村債や基金の適切な管理と公共施設の管理を行い、次世代へ負担を先延ばししない責任ある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：将来における公共施設等の維持補修・整備に必要な費用の財源に充てる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：災害予防対策、災害応急対策及び災害復旧に要する経費等の財源に充てる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：ふるさと応援寄附金要綱に定める寄附金使途、地方創生事業、地域づくり補助金等の費用の財源に充てる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地域医療確保対策基金：地域医療の確保対策費用の財源に充てる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：福祉の向上、快適な生活環境の形成等を図る費用の財源に充てる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：長期計画に則った財政運営を行ったことにより、約２億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：長期計画に則った財政運営を行ったことにより、約１万円の積立てを実施した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：ふるさと応援寄附を原資として、約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万円の積み増しを実施した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地域医療確保対策基金：長期計画に則った財政運営を行ったことにより、約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：長期計画に則った財政運営を行ったことにより、約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万円の積立てを実施した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：今後、昭和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年代以降に建設した学校や文化施設の老朽化に伴う建替えや大規模改修の課題が、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後半から顕在化してくるため、毎年度積立てを実施できるよう努める。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  　　：基金の財源となる「ふるさと応援寄附金」の増額を図るため、村内事業者と連携し返礼品となる農産物や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製造品の魅力を高めると同時に取扱量を安定化させ、村の重点事業である子育て支援及び教育環境整備等の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財源に充当できるよう拡充をめざす。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万円となっており、基金利子分の積立てを行ったことで前年度から約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構造改革として、歳入歳出両面にわたる取組を進めてきたが、そうした取組をしてもなお、解消できない財源不足額や、災害や国方針の対応については、財源調整的な基金の取り崩し等により対応して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一般的な財政調整基金積立適正額は標準財政規模の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％であり、令和５年度末時点では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基金額となっている。現在の積立額は短期的な緊急事態には対応ができる額だが、長期的な財源不足が生じた場合には不足する恐れが高い。金利の値上がりによる景気後退、それに伴う村税や交付税の減収、また公債費利子の増加など、今度の不測の事態に備えるため、これまで以上に長期計画及び財政規律に則った財政運営が求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万円となっており、普通交付税再算定増額分の一部が臨時財政対策債償還基金への財源として交付されたこと、また、基金利子分の積立てを行ったことで、前年度から約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引き続き有利な起債と言われる過疎債及び辺地債を中心に借入れを行い、大型事業事業については、起債以外の国県補助金の財源確保を検討し、各年度の起債額の平準化策を引き続き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4798033</v>
      </c>
      <c r="BO4" s="371"/>
      <c r="BP4" s="371"/>
      <c r="BQ4" s="371"/>
      <c r="BR4" s="371"/>
      <c r="BS4" s="371"/>
      <c r="BT4" s="371"/>
      <c r="BU4" s="372"/>
      <c r="BV4" s="370">
        <v>4753494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15.1</v>
      </c>
      <c r="CU4" s="377"/>
      <c r="CV4" s="377"/>
      <c r="CW4" s="377"/>
      <c r="CX4" s="377"/>
      <c r="CY4" s="377"/>
      <c r="CZ4" s="377"/>
      <c r="DA4" s="378"/>
      <c r="DB4" s="376">
        <v>15.9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4305860</v>
      </c>
      <c r="BO5" s="439"/>
      <c r="BP5" s="439"/>
      <c r="BQ5" s="439"/>
      <c r="BR5" s="439"/>
      <c r="BS5" s="439"/>
      <c r="BT5" s="439"/>
      <c r="BU5" s="440"/>
      <c r="BV5" s="438">
        <v>4214068</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82.2</v>
      </c>
      <c r="CU5" s="405"/>
      <c r="CV5" s="405"/>
      <c r="CW5" s="405"/>
      <c r="CX5" s="405"/>
      <c r="CY5" s="405"/>
      <c r="CZ5" s="405"/>
      <c r="DA5" s="406"/>
      <c r="DB5" s="404">
        <v>76.900000000000006</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492173</v>
      </c>
      <c r="BO6" s="439"/>
      <c r="BP6" s="439"/>
      <c r="BQ6" s="439"/>
      <c r="BR6" s="439"/>
      <c r="BS6" s="439"/>
      <c r="BT6" s="439"/>
      <c r="BU6" s="440"/>
      <c r="BV6" s="438">
        <v>539426</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82.2</v>
      </c>
      <c r="CU6" s="445"/>
      <c r="CV6" s="445"/>
      <c r="CW6" s="445"/>
      <c r="CX6" s="445"/>
      <c r="CY6" s="445"/>
      <c r="CZ6" s="445"/>
      <c r="DA6" s="446"/>
      <c r="DB6" s="444">
        <v>76.900000000000006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88093</v>
      </c>
      <c r="BO7" s="439"/>
      <c r="BP7" s="439"/>
      <c r="BQ7" s="439"/>
      <c r="BR7" s="439"/>
      <c r="BS7" s="439"/>
      <c r="BT7" s="439"/>
      <c r="BU7" s="440"/>
      <c r="BV7" s="438">
        <v>111047</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2679729</v>
      </c>
      <c r="CU7" s="439"/>
      <c r="CV7" s="439"/>
      <c r="CW7" s="439"/>
      <c r="CX7" s="439"/>
      <c r="CY7" s="439"/>
      <c r="CZ7" s="439"/>
      <c r="DA7" s="440"/>
      <c r="DB7" s="438">
        <v>2698188</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404080</v>
      </c>
      <c r="BO8" s="439"/>
      <c r="BP8" s="439"/>
      <c r="BQ8" s="439"/>
      <c r="BR8" s="439"/>
      <c r="BS8" s="439"/>
      <c r="BT8" s="439"/>
      <c r="BU8" s="440"/>
      <c r="BV8" s="438">
        <v>428379</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0.21</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4651</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110</v>
      </c>
      <c r="AV9" s="434"/>
      <c r="AW9" s="434"/>
      <c r="AX9" s="434"/>
      <c r="AY9" s="435" t="s">
        <v>111</v>
      </c>
      <c r="AZ9" s="436"/>
      <c r="BA9" s="436"/>
      <c r="BB9" s="436"/>
      <c r="BC9" s="436"/>
      <c r="BD9" s="436"/>
      <c r="BE9" s="436"/>
      <c r="BF9" s="436"/>
      <c r="BG9" s="436"/>
      <c r="BH9" s="436"/>
      <c r="BI9" s="436"/>
      <c r="BJ9" s="436"/>
      <c r="BK9" s="436"/>
      <c r="BL9" s="436"/>
      <c r="BM9" s="437"/>
      <c r="BN9" s="438">
        <v>-24299</v>
      </c>
      <c r="BO9" s="439"/>
      <c r="BP9" s="439"/>
      <c r="BQ9" s="439"/>
      <c r="BR9" s="439"/>
      <c r="BS9" s="439"/>
      <c r="BT9" s="439"/>
      <c r="BU9" s="440"/>
      <c r="BV9" s="438">
        <v>28019</v>
      </c>
      <c r="BW9" s="439"/>
      <c r="BX9" s="439"/>
      <c r="BY9" s="439"/>
      <c r="BZ9" s="439"/>
      <c r="CA9" s="439"/>
      <c r="CB9" s="439"/>
      <c r="CC9" s="440"/>
      <c r="CD9" s="441" t="s">
        <v>112</v>
      </c>
      <c r="CE9" s="442"/>
      <c r="CF9" s="442"/>
      <c r="CG9" s="442"/>
      <c r="CH9" s="442"/>
      <c r="CI9" s="442"/>
      <c r="CJ9" s="442"/>
      <c r="CK9" s="442"/>
      <c r="CL9" s="442"/>
      <c r="CM9" s="442"/>
      <c r="CN9" s="442"/>
      <c r="CO9" s="442"/>
      <c r="CP9" s="442"/>
      <c r="CQ9" s="442"/>
      <c r="CR9" s="442"/>
      <c r="CS9" s="443"/>
      <c r="CT9" s="404">
        <v>9.4</v>
      </c>
      <c r="CU9" s="405"/>
      <c r="CV9" s="405"/>
      <c r="CW9" s="405"/>
      <c r="CX9" s="405"/>
      <c r="CY9" s="405"/>
      <c r="CZ9" s="405"/>
      <c r="DA9" s="406"/>
      <c r="DB9" s="404">
        <v>10.5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1"/>
      <c r="N10" s="431"/>
      <c r="O10" s="431"/>
      <c r="P10" s="431"/>
      <c r="Q10" s="432"/>
      <c r="R10" s="458">
        <v>4850</v>
      </c>
      <c r="S10" s="459"/>
      <c r="T10" s="459"/>
      <c r="U10" s="459"/>
      <c r="V10" s="460"/>
      <c r="W10" s="395"/>
      <c r="X10" s="396"/>
      <c r="Y10" s="396"/>
      <c r="Z10" s="396"/>
      <c r="AA10" s="396"/>
      <c r="AB10" s="396"/>
      <c r="AC10" s="396"/>
      <c r="AD10" s="396"/>
      <c r="AE10" s="396"/>
      <c r="AF10" s="396"/>
      <c r="AG10" s="396"/>
      <c r="AH10" s="396"/>
      <c r="AI10" s="396"/>
      <c r="AJ10" s="396"/>
      <c r="AK10" s="396"/>
      <c r="AL10" s="399"/>
      <c r="AM10" s="430" t="s">
        <v>114</v>
      </c>
      <c r="AN10" s="431"/>
      <c r="AO10" s="431"/>
      <c r="AP10" s="431"/>
      <c r="AQ10" s="431"/>
      <c r="AR10" s="431"/>
      <c r="AS10" s="431"/>
      <c r="AT10" s="432"/>
      <c r="AU10" s="433" t="s">
        <v>110</v>
      </c>
      <c r="AV10" s="434"/>
      <c r="AW10" s="434"/>
      <c r="AX10" s="434"/>
      <c r="AY10" s="435" t="s">
        <v>115</v>
      </c>
      <c r="AZ10" s="436"/>
      <c r="BA10" s="436"/>
      <c r="BB10" s="436"/>
      <c r="BC10" s="436"/>
      <c r="BD10" s="436"/>
      <c r="BE10" s="436"/>
      <c r="BF10" s="436"/>
      <c r="BG10" s="436"/>
      <c r="BH10" s="436"/>
      <c r="BI10" s="436"/>
      <c r="BJ10" s="436"/>
      <c r="BK10" s="436"/>
      <c r="BL10" s="436"/>
      <c r="BM10" s="437"/>
      <c r="BN10" s="438">
        <v>775</v>
      </c>
      <c r="BO10" s="439"/>
      <c r="BP10" s="439"/>
      <c r="BQ10" s="439"/>
      <c r="BR10" s="439"/>
      <c r="BS10" s="439"/>
      <c r="BT10" s="439"/>
      <c r="BU10" s="440"/>
      <c r="BV10" s="438">
        <v>750</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110</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4664</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110</v>
      </c>
      <c r="AV12" s="434"/>
      <c r="AW12" s="434"/>
      <c r="AX12" s="434"/>
      <c r="AY12" s="435" t="s">
        <v>128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4592</v>
      </c>
      <c r="S13" s="492"/>
      <c r="T13" s="492"/>
      <c r="U13" s="492"/>
      <c r="V13" s="493"/>
      <c r="W13" s="417" t="s">
        <v>131</v>
      </c>
      <c r="X13" s="418"/>
      <c r="Y13" s="418"/>
      <c r="Z13" s="418"/>
      <c r="AA13" s="418"/>
      <c r="AB13" s="408"/>
      <c r="AC13" s="458">
        <v>569</v>
      </c>
      <c r="AD13" s="459"/>
      <c r="AE13" s="459"/>
      <c r="AF13" s="459"/>
      <c r="AG13" s="501"/>
      <c r="AH13" s="458">
        <v>628</v>
      </c>
      <c r="AI13" s="459"/>
      <c r="AJ13" s="459"/>
      <c r="AK13" s="459"/>
      <c r="AL13" s="460"/>
      <c r="AM13" s="430" t="s">
        <v>132</v>
      </c>
      <c r="AN13" s="431"/>
      <c r="AO13" s="431"/>
      <c r="AP13" s="431"/>
      <c r="AQ13" s="431"/>
      <c r="AR13" s="431"/>
      <c r="AS13" s="431"/>
      <c r="AT13" s="432"/>
      <c r="AU13" s="433" t="s">
        <v>110</v>
      </c>
      <c r="AV13" s="434"/>
      <c r="AW13" s="434"/>
      <c r="AX13" s="434"/>
      <c r="AY13" s="435" t="s">
        <v>133</v>
      </c>
      <c r="AZ13" s="436"/>
      <c r="BA13" s="436"/>
      <c r="BB13" s="436"/>
      <c r="BC13" s="436"/>
      <c r="BD13" s="436"/>
      <c r="BE13" s="436"/>
      <c r="BF13" s="436"/>
      <c r="BG13" s="436"/>
      <c r="BH13" s="436"/>
      <c r="BI13" s="436"/>
      <c r="BJ13" s="436"/>
      <c r="BK13" s="436"/>
      <c r="BL13" s="436"/>
      <c r="BM13" s="437"/>
      <c r="BN13" s="438">
        <v>-23524</v>
      </c>
      <c r="BO13" s="439"/>
      <c r="BP13" s="439"/>
      <c r="BQ13" s="439"/>
      <c r="BR13" s="439"/>
      <c r="BS13" s="439"/>
      <c r="BT13" s="439"/>
      <c r="BU13" s="440"/>
      <c r="BV13" s="438">
        <v>28769</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-1</v>
      </c>
      <c r="CU13" s="405"/>
      <c r="CV13" s="405"/>
      <c r="CW13" s="405"/>
      <c r="CX13" s="405"/>
      <c r="CY13" s="405"/>
      <c r="CZ13" s="405"/>
      <c r="DA13" s="406"/>
      <c r="DB13" s="404">
        <v>-1.3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4712</v>
      </c>
      <c r="S14" s="492"/>
      <c r="T14" s="492"/>
      <c r="U14" s="492"/>
      <c r="V14" s="493"/>
      <c r="W14" s="397"/>
      <c r="X14" s="398"/>
      <c r="Y14" s="398"/>
      <c r="Z14" s="398"/>
      <c r="AA14" s="398"/>
      <c r="AB14" s="387"/>
      <c r="AC14" s="494">
        <v>21.2</v>
      </c>
      <c r="AD14" s="495"/>
      <c r="AE14" s="495"/>
      <c r="AF14" s="495"/>
      <c r="AG14" s="496"/>
      <c r="AH14" s="494">
        <v>22.3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4644</v>
      </c>
      <c r="S15" s="492"/>
      <c r="T15" s="492"/>
      <c r="U15" s="492"/>
      <c r="V15" s="493"/>
      <c r="W15" s="417" t="s">
        <v>137</v>
      </c>
      <c r="X15" s="418"/>
      <c r="Y15" s="418"/>
      <c r="Z15" s="418"/>
      <c r="AA15" s="418"/>
      <c r="AB15" s="408"/>
      <c r="AC15" s="458">
        <v>865</v>
      </c>
      <c r="AD15" s="459"/>
      <c r="AE15" s="459"/>
      <c r="AF15" s="459"/>
      <c r="AG15" s="501"/>
      <c r="AH15" s="458">
        <v>914</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535714</v>
      </c>
      <c r="BO15" s="371"/>
      <c r="BP15" s="371"/>
      <c r="BQ15" s="371"/>
      <c r="BR15" s="371"/>
      <c r="BS15" s="371"/>
      <c r="BT15" s="371"/>
      <c r="BU15" s="372"/>
      <c r="BV15" s="370">
        <v>536520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32.299999999999997</v>
      </c>
      <c r="AD16" s="495"/>
      <c r="AE16" s="495"/>
      <c r="AF16" s="495"/>
      <c r="AG16" s="496"/>
      <c r="AH16" s="494">
        <v>32.5</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2550699</v>
      </c>
      <c r="BO16" s="439"/>
      <c r="BP16" s="439"/>
      <c r="BQ16" s="439"/>
      <c r="BR16" s="439"/>
      <c r="BS16" s="439"/>
      <c r="BT16" s="439"/>
      <c r="BU16" s="440"/>
      <c r="BV16" s="438">
        <v>2553012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1247</v>
      </c>
      <c r="AD17" s="459"/>
      <c r="AE17" s="459"/>
      <c r="AF17" s="459"/>
      <c r="AG17" s="501"/>
      <c r="AH17" s="458">
        <v>1273</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653787</v>
      </c>
      <c r="BO17" s="439"/>
      <c r="BP17" s="439"/>
      <c r="BQ17" s="439"/>
      <c r="BR17" s="439"/>
      <c r="BS17" s="439"/>
      <c r="BT17" s="439"/>
      <c r="BU17" s="440"/>
      <c r="BV17" s="438">
        <v>657189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77.05</v>
      </c>
      <c r="M18" s="523"/>
      <c r="N18" s="523"/>
      <c r="O18" s="523"/>
      <c r="P18" s="523"/>
      <c r="Q18" s="523"/>
      <c r="R18" s="524"/>
      <c r="S18" s="524"/>
      <c r="T18" s="524"/>
      <c r="U18" s="524"/>
      <c r="V18" s="525"/>
      <c r="W18" s="419"/>
      <c r="X18" s="420"/>
      <c r="Y18" s="420"/>
      <c r="Z18" s="420"/>
      <c r="AA18" s="420"/>
      <c r="AB18" s="411"/>
      <c r="AC18" s="526">
        <v>46.5</v>
      </c>
      <c r="AD18" s="527"/>
      <c r="AE18" s="527"/>
      <c r="AF18" s="527"/>
      <c r="AG18" s="528"/>
      <c r="AH18" s="526">
        <v>45.2</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2206274</v>
      </c>
      <c r="BO18" s="439"/>
      <c r="BP18" s="439"/>
      <c r="BQ18" s="439"/>
      <c r="BR18" s="439"/>
      <c r="BS18" s="439"/>
      <c r="BT18" s="439"/>
      <c r="BU18" s="440"/>
      <c r="BV18" s="438">
        <v>2065330</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60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3699247</v>
      </c>
      <c r="BO19" s="439"/>
      <c r="BP19" s="439"/>
      <c r="BQ19" s="439"/>
      <c r="BR19" s="439"/>
      <c r="BS19" s="439"/>
      <c r="BT19" s="439"/>
      <c r="BU19" s="440"/>
      <c r="BV19" s="438">
        <v>3644993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1614</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2774789</v>
      </c>
      <c r="BO22" s="371"/>
      <c r="BP22" s="371"/>
      <c r="BQ22" s="371"/>
      <c r="BR22" s="371"/>
      <c r="BS22" s="371"/>
      <c r="BT22" s="371"/>
      <c r="BU22" s="372"/>
      <c r="BV22" s="370">
        <v>2716684</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2570716</v>
      </c>
      <c r="BO23" s="439"/>
      <c r="BP23" s="439"/>
      <c r="BQ23" s="439"/>
      <c r="BR23" s="439"/>
      <c r="BS23" s="439"/>
      <c r="BT23" s="439"/>
      <c r="BU23" s="440"/>
      <c r="BV23" s="438">
        <v>2535014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6810</v>
      </c>
      <c r="R24" s="459"/>
      <c r="S24" s="459"/>
      <c r="T24" s="459"/>
      <c r="U24" s="459"/>
      <c r="V24" s="501"/>
      <c r="W24" s="566"/>
      <c r="X24" s="554"/>
      <c r="Y24" s="555"/>
      <c r="Z24" s="457" t="s">
        <v>162</v>
      </c>
      <c r="AA24" s="431"/>
      <c r="AB24" s="431"/>
      <c r="AC24" s="431"/>
      <c r="AD24" s="431"/>
      <c r="AE24" s="431"/>
      <c r="AF24" s="431"/>
      <c r="AG24" s="432"/>
      <c r="AH24" s="458">
        <v>74</v>
      </c>
      <c r="AI24" s="459"/>
      <c r="AJ24" s="459"/>
      <c r="AK24" s="459"/>
      <c r="AL24" s="501"/>
      <c r="AM24" s="458">
        <v>218522</v>
      </c>
      <c r="AN24" s="459"/>
      <c r="AO24" s="459"/>
      <c r="AP24" s="459"/>
      <c r="AQ24" s="459"/>
      <c r="AR24" s="501"/>
      <c r="AS24" s="458">
        <v>2953</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2694312</v>
      </c>
      <c r="BO24" s="439"/>
      <c r="BP24" s="439"/>
      <c r="BQ24" s="439"/>
      <c r="BR24" s="439"/>
      <c r="BS24" s="439"/>
      <c r="BT24" s="439"/>
      <c r="BU24" s="440"/>
      <c r="BV24" s="438">
        <v>2608754</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5770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8593</v>
      </c>
      <c r="BO25" s="371"/>
      <c r="BP25" s="371"/>
      <c r="BQ25" s="371"/>
      <c r="BR25" s="371"/>
      <c r="BS25" s="371"/>
      <c r="BT25" s="371"/>
      <c r="BU25" s="372"/>
      <c r="BV25" s="370">
        <v>9550</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5060</v>
      </c>
      <c r="R26" s="459"/>
      <c r="S26" s="459"/>
      <c r="T26" s="459"/>
      <c r="U26" s="459"/>
      <c r="V26" s="501"/>
      <c r="W26" s="566"/>
      <c r="X26" s="554"/>
      <c r="Y26" s="555"/>
      <c r="Z26" s="457" t="s">
        <v>168</v>
      </c>
      <c r="AA26" s="578"/>
      <c r="AB26" s="578"/>
      <c r="AC26" s="578"/>
      <c r="AD26" s="578"/>
      <c r="AE26" s="578"/>
      <c r="AF26" s="578"/>
      <c r="AG26" s="579"/>
      <c r="AH26" s="458">
        <v>1</v>
      </c>
      <c r="AI26" s="459"/>
      <c r="AJ26" s="459"/>
      <c r="AK26" s="459"/>
      <c r="AL26" s="501"/>
      <c r="AM26" s="458" t="s">
        <v>169</v>
      </c>
      <c r="AN26" s="459"/>
      <c r="AO26" s="459"/>
      <c r="AP26" s="459"/>
      <c r="AQ26" s="459"/>
      <c r="AR26" s="501"/>
      <c r="AS26" s="458" t="s">
        <v>169</v>
      </c>
      <c r="AT26" s="459"/>
      <c r="AU26" s="459"/>
      <c r="AV26" s="459"/>
      <c r="AW26" s="459"/>
      <c r="AX26" s="460"/>
      <c r="AY26" s="441" t="s">
        <v>170</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171</v>
      </c>
      <c r="F27" s="431"/>
      <c r="G27" s="431"/>
      <c r="H27" s="431"/>
      <c r="I27" s="431"/>
      <c r="J27" s="431"/>
      <c r="K27" s="432"/>
      <c r="L27" s="458">
        <v>1</v>
      </c>
      <c r="M27" s="459"/>
      <c r="N27" s="459"/>
      <c r="O27" s="459"/>
      <c r="P27" s="501"/>
      <c r="Q27" s="458">
        <v>2560</v>
      </c>
      <c r="R27" s="459"/>
      <c r="S27" s="459"/>
      <c r="T27" s="459"/>
      <c r="U27" s="459"/>
      <c r="V27" s="501"/>
      <c r="W27" s="566"/>
      <c r="X27" s="554"/>
      <c r="Y27" s="555"/>
      <c r="Z27" s="457" t="s">
        <v>172</v>
      </c>
      <c r="AA27" s="431"/>
      <c r="AB27" s="431"/>
      <c r="AC27" s="431"/>
      <c r="AD27" s="431"/>
      <c r="AE27" s="431"/>
      <c r="AF27" s="431"/>
      <c r="AG27" s="432"/>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v>61592</v>
      </c>
      <c r="BO27" s="548"/>
      <c r="BP27" s="548"/>
      <c r="BQ27" s="548"/>
      <c r="BR27" s="548"/>
      <c r="BS27" s="548"/>
      <c r="BT27" s="548"/>
      <c r="BU27" s="549"/>
      <c r="BV27" s="547">
        <v>61590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174</v>
      </c>
      <c r="F28" s="431"/>
      <c r="G28" s="431"/>
      <c r="H28" s="431"/>
      <c r="I28" s="431"/>
      <c r="J28" s="431"/>
      <c r="K28" s="432"/>
      <c r="L28" s="458">
        <v>1</v>
      </c>
      <c r="M28" s="459"/>
      <c r="N28" s="459"/>
      <c r="O28" s="459"/>
      <c r="P28" s="501"/>
      <c r="Q28" s="458">
        <v>1950</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1072825</v>
      </c>
      <c r="BO28" s="371"/>
      <c r="BP28" s="371"/>
      <c r="BQ28" s="371"/>
      <c r="BR28" s="371"/>
      <c r="BS28" s="371"/>
      <c r="BT28" s="371"/>
      <c r="BU28" s="372"/>
      <c r="BV28" s="370">
        <v>1072050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177</v>
      </c>
      <c r="F29" s="431"/>
      <c r="G29" s="431"/>
      <c r="H29" s="431"/>
      <c r="I29" s="431"/>
      <c r="J29" s="431"/>
      <c r="K29" s="432"/>
      <c r="L29" s="458">
        <v>8</v>
      </c>
      <c r="M29" s="459"/>
      <c r="N29" s="459"/>
      <c r="O29" s="459"/>
      <c r="P29" s="501"/>
      <c r="Q29" s="458">
        <v>1750</v>
      </c>
      <c r="R29" s="459"/>
      <c r="S29" s="459"/>
      <c r="T29" s="459"/>
      <c r="U29" s="459"/>
      <c r="V29" s="501"/>
      <c r="W29" s="567"/>
      <c r="X29" s="568"/>
      <c r="Y29" s="569"/>
      <c r="Z29" s="457" t="s">
        <v>178</v>
      </c>
      <c r="AA29" s="431"/>
      <c r="AB29" s="431"/>
      <c r="AC29" s="431"/>
      <c r="AD29" s="431"/>
      <c r="AE29" s="431"/>
      <c r="AF29" s="431"/>
      <c r="AG29" s="432"/>
      <c r="AH29" s="458">
        <v>74</v>
      </c>
      <c r="AI29" s="459"/>
      <c r="AJ29" s="459"/>
      <c r="AK29" s="459"/>
      <c r="AL29" s="501"/>
      <c r="AM29" s="458">
        <v>218522</v>
      </c>
      <c r="AN29" s="459"/>
      <c r="AO29" s="459"/>
      <c r="AP29" s="459"/>
      <c r="AQ29" s="459"/>
      <c r="AR29" s="501"/>
      <c r="AS29" s="458">
        <v>2953</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152512</v>
      </c>
      <c r="BO29" s="439"/>
      <c r="BP29" s="439"/>
      <c r="BQ29" s="439"/>
      <c r="BR29" s="439"/>
      <c r="BS29" s="439"/>
      <c r="BT29" s="439"/>
      <c r="BU29" s="440"/>
      <c r="BV29" s="438">
        <v>143070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96.3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1907417</v>
      </c>
      <c r="BO30" s="548"/>
      <c r="BP30" s="548"/>
      <c r="BQ30" s="548"/>
      <c r="BR30" s="548"/>
      <c r="BS30" s="548"/>
      <c r="BT30" s="548"/>
      <c r="BU30" s="549"/>
      <c r="BV30" s="547">
        <v>1675781</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伊南行政組合（一般会計）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中川村土地開発公社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伊南行政組合（病院事業会計）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中川観光開発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上伊那広域連合（一般会計）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上伊那広域連合（消防事業特別会計）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上伊那広域連合（ふるさと市町村圏基金事業特別会計）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上伊那広域連合（土木振興事業特別会計）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長野県後期高齢者医療広域連合（一般会計）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長野県後期高齢者医療広域連合（後期高齢者医療特別会計）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長野県市町村総合事務組合（一般会計）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長野県市町村総合事務組合（非常勤職員公務災害補償特別会計）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wl/gwxnJGBsnTzlik/uqU6rOgZ+BJESyW20zovk/sqVI5+wzHR7H6oDIWykajTq3DbNkBeCLBP54VpnG7kkjw==" saltValue="/KxBeaQQ/iunJzx2yv/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478863</v>
      </c>
      <c r="S5" s="613"/>
      <c r="T5" s="613"/>
      <c r="U5" s="613"/>
      <c r="V5" s="613"/>
      <c r="W5" s="613"/>
      <c r="X5" s="613"/>
      <c r="Y5" s="614"/>
      <c r="Z5" s="615">
        <v>10</v>
      </c>
      <c r="AA5" s="615"/>
      <c r="AB5" s="615"/>
      <c r="AC5" s="615"/>
      <c r="AD5" s="616">
        <v>478863</v>
      </c>
      <c r="AE5" s="616"/>
      <c r="AF5" s="616"/>
      <c r="AG5" s="616"/>
      <c r="AH5" s="616"/>
      <c r="AI5" s="616"/>
      <c r="AJ5" s="616"/>
      <c r="AK5" s="616"/>
      <c r="AL5" s="617">
        <v>17.899999999999999</v>
      </c>
      <c r="AM5" s="618"/>
      <c r="AN5" s="618"/>
      <c r="AO5" s="619"/>
      <c r="AP5" s="609" t="s">
        <v>217</v>
      </c>
      <c r="AQ5" s="610"/>
      <c r="AR5" s="610"/>
      <c r="AS5" s="610"/>
      <c r="AT5" s="610"/>
      <c r="AU5" s="610"/>
      <c r="AV5" s="610"/>
      <c r="AW5" s="610"/>
      <c r="AX5" s="610"/>
      <c r="AY5" s="610"/>
      <c r="AZ5" s="610"/>
      <c r="BA5" s="610"/>
      <c r="BB5" s="610"/>
      <c r="BC5" s="610"/>
      <c r="BD5" s="610"/>
      <c r="BE5" s="610"/>
      <c r="BF5" s="611"/>
      <c r="BG5" s="623">
        <v>478213</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56018</v>
      </c>
      <c r="S6" s="624"/>
      <c r="T6" s="624"/>
      <c r="U6" s="624"/>
      <c r="V6" s="624"/>
      <c r="W6" s="624"/>
      <c r="X6" s="624"/>
      <c r="Y6" s="625"/>
      <c r="Z6" s="626">
        <v>1.2</v>
      </c>
      <c r="AA6" s="626"/>
      <c r="AB6" s="626"/>
      <c r="AC6" s="626"/>
      <c r="AD6" s="627">
        <v>56018</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478213</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53894</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53894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151</v>
      </c>
      <c r="S7" s="624"/>
      <c r="T7" s="624"/>
      <c r="U7" s="624"/>
      <c r="V7" s="624"/>
      <c r="W7" s="624"/>
      <c r="X7" s="624"/>
      <c r="Y7" s="625"/>
      <c r="Z7" s="626">
        <v>0</v>
      </c>
      <c r="AA7" s="626"/>
      <c r="AB7" s="626"/>
      <c r="AC7" s="626"/>
      <c r="AD7" s="627">
        <v>151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207850</v>
      </c>
      <c r="BH7" s="624"/>
      <c r="BI7" s="624"/>
      <c r="BJ7" s="624"/>
      <c r="BK7" s="624"/>
      <c r="BL7" s="624"/>
      <c r="BM7" s="624"/>
      <c r="BN7" s="625"/>
      <c r="BO7" s="626">
        <v>43.4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929774</v>
      </c>
      <c r="CS7" s="624"/>
      <c r="CT7" s="624"/>
      <c r="CU7" s="624"/>
      <c r="CV7" s="624"/>
      <c r="CW7" s="624"/>
      <c r="CX7" s="624"/>
      <c r="CY7" s="625"/>
      <c r="CZ7" s="626">
        <v>21.6</v>
      </c>
      <c r="DA7" s="626"/>
      <c r="DB7" s="626"/>
      <c r="DC7" s="626"/>
      <c r="DD7" s="632">
        <v>53300</v>
      </c>
      <c r="DE7" s="624"/>
      <c r="DF7" s="624"/>
      <c r="DG7" s="624"/>
      <c r="DH7" s="624"/>
      <c r="DI7" s="624"/>
      <c r="DJ7" s="624"/>
      <c r="DK7" s="624"/>
      <c r="DL7" s="624"/>
      <c r="DM7" s="624"/>
      <c r="DN7" s="624"/>
      <c r="DO7" s="624"/>
      <c r="DP7" s="625"/>
      <c r="DQ7" s="632">
        <v>813018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2797</v>
      </c>
      <c r="S8" s="624"/>
      <c r="T8" s="624"/>
      <c r="U8" s="624"/>
      <c r="V8" s="624"/>
      <c r="W8" s="624"/>
      <c r="X8" s="624"/>
      <c r="Y8" s="625"/>
      <c r="Z8" s="626">
        <v>0.1</v>
      </c>
      <c r="AA8" s="626"/>
      <c r="AB8" s="626"/>
      <c r="AC8" s="626"/>
      <c r="AD8" s="627">
        <v>2797</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8754</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881870</v>
      </c>
      <c r="CS8" s="624"/>
      <c r="CT8" s="624"/>
      <c r="CU8" s="624"/>
      <c r="CV8" s="624"/>
      <c r="CW8" s="624"/>
      <c r="CX8" s="624"/>
      <c r="CY8" s="625"/>
      <c r="CZ8" s="626">
        <v>20.5</v>
      </c>
      <c r="DA8" s="626"/>
      <c r="DB8" s="626"/>
      <c r="DC8" s="626"/>
      <c r="DD8" s="632">
        <v>17303</v>
      </c>
      <c r="DE8" s="624"/>
      <c r="DF8" s="624"/>
      <c r="DG8" s="624"/>
      <c r="DH8" s="624"/>
      <c r="DI8" s="624"/>
      <c r="DJ8" s="624"/>
      <c r="DK8" s="624"/>
      <c r="DL8" s="624"/>
      <c r="DM8" s="624"/>
      <c r="DN8" s="624"/>
      <c r="DO8" s="624"/>
      <c r="DP8" s="625"/>
      <c r="DQ8" s="632">
        <v>615977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2785</v>
      </c>
      <c r="S9" s="624"/>
      <c r="T9" s="624"/>
      <c r="U9" s="624"/>
      <c r="V9" s="624"/>
      <c r="W9" s="624"/>
      <c r="X9" s="624"/>
      <c r="Y9" s="625"/>
      <c r="Z9" s="626">
        <v>0.1</v>
      </c>
      <c r="AA9" s="626"/>
      <c r="AB9" s="626"/>
      <c r="AC9" s="626"/>
      <c r="AD9" s="627">
        <v>2785</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185123</v>
      </c>
      <c r="BH9" s="624"/>
      <c r="BI9" s="624"/>
      <c r="BJ9" s="624"/>
      <c r="BK9" s="624"/>
      <c r="BL9" s="624"/>
      <c r="BM9" s="624"/>
      <c r="BN9" s="625"/>
      <c r="BO9" s="626">
        <v>38.700000000000003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200549</v>
      </c>
      <c r="CS9" s="624"/>
      <c r="CT9" s="624"/>
      <c r="CU9" s="624"/>
      <c r="CV9" s="624"/>
      <c r="CW9" s="624"/>
      <c r="CX9" s="624"/>
      <c r="CY9" s="625"/>
      <c r="CZ9" s="626">
        <v>4.7</v>
      </c>
      <c r="DA9" s="626"/>
      <c r="DB9" s="626"/>
      <c r="DC9" s="626"/>
      <c r="DD9" s="632">
        <v>4034</v>
      </c>
      <c r="DE9" s="624"/>
      <c r="DF9" s="624"/>
      <c r="DG9" s="624"/>
      <c r="DH9" s="624"/>
      <c r="DI9" s="624"/>
      <c r="DJ9" s="624"/>
      <c r="DK9" s="624"/>
      <c r="DL9" s="624"/>
      <c r="DM9" s="624"/>
      <c r="DN9" s="624"/>
      <c r="DO9" s="624"/>
      <c r="DP9" s="625"/>
      <c r="DQ9" s="632">
        <v>160321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8807</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112115</v>
      </c>
      <c r="S11" s="624"/>
      <c r="T11" s="624"/>
      <c r="U11" s="624"/>
      <c r="V11" s="624"/>
      <c r="W11" s="624"/>
      <c r="X11" s="624"/>
      <c r="Y11" s="625"/>
      <c r="Z11" s="628">
        <v>2.2999999999999998</v>
      </c>
      <c r="AA11" s="629"/>
      <c r="AB11" s="629"/>
      <c r="AC11" s="635"/>
      <c r="AD11" s="632">
        <v>112115</v>
      </c>
      <c r="AE11" s="624"/>
      <c r="AF11" s="624"/>
      <c r="AG11" s="624"/>
      <c r="AH11" s="624"/>
      <c r="AI11" s="624"/>
      <c r="AJ11" s="624"/>
      <c r="AK11" s="625"/>
      <c r="AL11" s="628">
        <v>4.2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5166</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396951</v>
      </c>
      <c r="CS11" s="624"/>
      <c r="CT11" s="624"/>
      <c r="CU11" s="624"/>
      <c r="CV11" s="624"/>
      <c r="CW11" s="624"/>
      <c r="CX11" s="624"/>
      <c r="CY11" s="625"/>
      <c r="CZ11" s="626">
        <v>9.1999999999999993</v>
      </c>
      <c r="DA11" s="626"/>
      <c r="DB11" s="626"/>
      <c r="DC11" s="626"/>
      <c r="DD11" s="632">
        <v>32371</v>
      </c>
      <c r="DE11" s="624"/>
      <c r="DF11" s="624"/>
      <c r="DG11" s="624"/>
      <c r="DH11" s="624"/>
      <c r="DI11" s="624"/>
      <c r="DJ11" s="624"/>
      <c r="DK11" s="624"/>
      <c r="DL11" s="624"/>
      <c r="DM11" s="624"/>
      <c r="DN11" s="624"/>
      <c r="DO11" s="624"/>
      <c r="DP11" s="625"/>
      <c r="DQ11" s="632">
        <v>274483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220858</v>
      </c>
      <c r="BH12" s="624"/>
      <c r="BI12" s="624"/>
      <c r="BJ12" s="624"/>
      <c r="BK12" s="624"/>
      <c r="BL12" s="624"/>
      <c r="BM12" s="624"/>
      <c r="BN12" s="625"/>
      <c r="BO12" s="626">
        <v>46.1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148854</v>
      </c>
      <c r="CS12" s="624"/>
      <c r="CT12" s="624"/>
      <c r="CU12" s="624"/>
      <c r="CV12" s="624"/>
      <c r="CW12" s="624"/>
      <c r="CX12" s="624"/>
      <c r="CY12" s="625"/>
      <c r="CZ12" s="626">
        <v>3.5</v>
      </c>
      <c r="DA12" s="626"/>
      <c r="DB12" s="626"/>
      <c r="DC12" s="626"/>
      <c r="DD12" s="632">
        <v>43062</v>
      </c>
      <c r="DE12" s="624"/>
      <c r="DF12" s="624"/>
      <c r="DG12" s="624"/>
      <c r="DH12" s="624"/>
      <c r="DI12" s="624"/>
      <c r="DJ12" s="624"/>
      <c r="DK12" s="624"/>
      <c r="DL12" s="624"/>
      <c r="DM12" s="624"/>
      <c r="DN12" s="624"/>
      <c r="DO12" s="624"/>
      <c r="DP12" s="625"/>
      <c r="DQ12" s="632">
        <v>106795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216301</v>
      </c>
      <c r="BH13" s="624"/>
      <c r="BI13" s="624"/>
      <c r="BJ13" s="624"/>
      <c r="BK13" s="624"/>
      <c r="BL13" s="624"/>
      <c r="BM13" s="624"/>
      <c r="BN13" s="625"/>
      <c r="BO13" s="626">
        <v>45.2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731692</v>
      </c>
      <c r="CS13" s="624"/>
      <c r="CT13" s="624"/>
      <c r="CU13" s="624"/>
      <c r="CV13" s="624"/>
      <c r="CW13" s="624"/>
      <c r="CX13" s="624"/>
      <c r="CY13" s="625"/>
      <c r="CZ13" s="626">
        <v>17</v>
      </c>
      <c r="DA13" s="626"/>
      <c r="DB13" s="626"/>
      <c r="DC13" s="626"/>
      <c r="DD13" s="632">
        <v>308711</v>
      </c>
      <c r="DE13" s="624"/>
      <c r="DF13" s="624"/>
      <c r="DG13" s="624"/>
      <c r="DH13" s="624"/>
      <c r="DI13" s="624"/>
      <c r="DJ13" s="624"/>
      <c r="DK13" s="624"/>
      <c r="DL13" s="624"/>
      <c r="DM13" s="624"/>
      <c r="DN13" s="624"/>
      <c r="DO13" s="624"/>
      <c r="DP13" s="625"/>
      <c r="DQ13" s="632">
        <v>413956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110</v>
      </c>
      <c r="S14" s="624"/>
      <c r="T14" s="624"/>
      <c r="U14" s="624"/>
      <c r="V14" s="624"/>
      <c r="W14" s="624"/>
      <c r="X14" s="624"/>
      <c r="Y14" s="625"/>
      <c r="Z14" s="626">
        <v>0</v>
      </c>
      <c r="AA14" s="626"/>
      <c r="AB14" s="626"/>
      <c r="AC14" s="626"/>
      <c r="AD14" s="627">
        <v>110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25979</v>
      </c>
      <c r="BH14" s="624"/>
      <c r="BI14" s="624"/>
      <c r="BJ14" s="624"/>
      <c r="BK14" s="624"/>
      <c r="BL14" s="624"/>
      <c r="BM14" s="624"/>
      <c r="BN14" s="625"/>
      <c r="BO14" s="626">
        <v>5.4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115054</v>
      </c>
      <c r="CS14" s="624"/>
      <c r="CT14" s="624"/>
      <c r="CU14" s="624"/>
      <c r="CV14" s="624"/>
      <c r="CW14" s="624"/>
      <c r="CX14" s="624"/>
      <c r="CY14" s="625"/>
      <c r="CZ14" s="626">
        <v>2.7</v>
      </c>
      <c r="DA14" s="626"/>
      <c r="DB14" s="626"/>
      <c r="DC14" s="626"/>
      <c r="DD14" s="632">
        <v>9409</v>
      </c>
      <c r="DE14" s="624"/>
      <c r="DF14" s="624"/>
      <c r="DG14" s="624"/>
      <c r="DH14" s="624"/>
      <c r="DI14" s="624"/>
      <c r="DJ14" s="624"/>
      <c r="DK14" s="624"/>
      <c r="DL14" s="624"/>
      <c r="DM14" s="624"/>
      <c r="DN14" s="624"/>
      <c r="DO14" s="624"/>
      <c r="DP14" s="625"/>
      <c r="DQ14" s="632">
        <v>102765</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23526</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435915</v>
      </c>
      <c r="CS15" s="624"/>
      <c r="CT15" s="624"/>
      <c r="CU15" s="624"/>
      <c r="CV15" s="624"/>
      <c r="CW15" s="624"/>
      <c r="CX15" s="624"/>
      <c r="CY15" s="625"/>
      <c r="CZ15" s="626">
        <v>10.1</v>
      </c>
      <c r="DA15" s="626"/>
      <c r="DB15" s="626"/>
      <c r="DC15" s="626"/>
      <c r="DD15" s="632">
        <v>97497</v>
      </c>
      <c r="DE15" s="624"/>
      <c r="DF15" s="624"/>
      <c r="DG15" s="624"/>
      <c r="DH15" s="624"/>
      <c r="DI15" s="624"/>
      <c r="DJ15" s="624"/>
      <c r="DK15" s="624"/>
      <c r="DL15" s="624"/>
      <c r="DM15" s="624"/>
      <c r="DN15" s="624"/>
      <c r="DO15" s="624"/>
      <c r="DP15" s="625"/>
      <c r="DQ15" s="632">
        <v>312289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4313</v>
      </c>
      <c r="S16" s="624"/>
      <c r="T16" s="624"/>
      <c r="U16" s="624"/>
      <c r="V16" s="624"/>
      <c r="W16" s="624"/>
      <c r="X16" s="624"/>
      <c r="Y16" s="625"/>
      <c r="Z16" s="626">
        <v>0.1</v>
      </c>
      <c r="AA16" s="626"/>
      <c r="AB16" s="626"/>
      <c r="AC16" s="626"/>
      <c r="AD16" s="627">
        <v>4313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28058</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7152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6878</v>
      </c>
      <c r="S17" s="624"/>
      <c r="T17" s="624"/>
      <c r="U17" s="624"/>
      <c r="V17" s="624"/>
      <c r="W17" s="624"/>
      <c r="X17" s="624"/>
      <c r="Y17" s="625"/>
      <c r="Z17" s="626">
        <v>0.1</v>
      </c>
      <c r="AA17" s="626"/>
      <c r="AB17" s="626"/>
      <c r="AC17" s="626"/>
      <c r="AD17" s="627">
        <v>6878</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383249</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346424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3464</v>
      </c>
      <c r="S18" s="624"/>
      <c r="T18" s="624"/>
      <c r="U18" s="624"/>
      <c r="V18" s="624"/>
      <c r="W18" s="624"/>
      <c r="X18" s="624"/>
      <c r="Y18" s="625"/>
      <c r="Z18" s="626">
        <v>0.1</v>
      </c>
      <c r="AA18" s="626"/>
      <c r="AB18" s="626"/>
      <c r="AC18" s="626"/>
      <c r="AD18" s="627">
        <v>3464</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3464</v>
      </c>
      <c r="S19" s="624"/>
      <c r="T19" s="624"/>
      <c r="U19" s="624"/>
      <c r="V19" s="624"/>
      <c r="W19" s="624"/>
      <c r="X19" s="624"/>
      <c r="Y19" s="625"/>
      <c r="Z19" s="626">
        <v>0.1</v>
      </c>
      <c r="AA19" s="626"/>
      <c r="AB19" s="626"/>
      <c r="AC19" s="626"/>
      <c r="AD19" s="627">
        <v>3464</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650</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650</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4305860</v>
      </c>
      <c r="CS20" s="624"/>
      <c r="CT20" s="624"/>
      <c r="CU20" s="624"/>
      <c r="CV20" s="624"/>
      <c r="CW20" s="624"/>
      <c r="CX20" s="624"/>
      <c r="CY20" s="625"/>
      <c r="CZ20" s="626">
        <v>100</v>
      </c>
      <c r="DA20" s="626"/>
      <c r="DB20" s="626"/>
      <c r="DC20" s="626"/>
      <c r="DD20" s="632">
        <v>565687</v>
      </c>
      <c r="DE20" s="624"/>
      <c r="DF20" s="624"/>
      <c r="DG20" s="624"/>
      <c r="DH20" s="624"/>
      <c r="DI20" s="624"/>
      <c r="DJ20" s="624"/>
      <c r="DK20" s="624"/>
      <c r="DL20" s="624"/>
      <c r="DM20" s="624"/>
      <c r="DN20" s="624"/>
      <c r="DO20" s="624"/>
      <c r="DP20" s="625"/>
      <c r="DQ20" s="632">
        <v>3207074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2171467</v>
      </c>
      <c r="S21" s="624"/>
      <c r="T21" s="624"/>
      <c r="U21" s="624"/>
      <c r="V21" s="624"/>
      <c r="W21" s="624"/>
      <c r="X21" s="624"/>
      <c r="Y21" s="625"/>
      <c r="Z21" s="626">
        <v>45.3</v>
      </c>
      <c r="AA21" s="626"/>
      <c r="AB21" s="626"/>
      <c r="AC21" s="626"/>
      <c r="AD21" s="627">
        <v>2014985</v>
      </c>
      <c r="AE21" s="627"/>
      <c r="AF21" s="627"/>
      <c r="AG21" s="627"/>
      <c r="AH21" s="627"/>
      <c r="AI21" s="627"/>
      <c r="AJ21" s="627"/>
      <c r="AK21" s="627"/>
      <c r="AL21" s="628">
        <v>75.099999999999994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650</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2014985</v>
      </c>
      <c r="S22" s="624"/>
      <c r="T22" s="624"/>
      <c r="U22" s="624"/>
      <c r="V22" s="624"/>
      <c r="W22" s="624"/>
      <c r="X22" s="624"/>
      <c r="Y22" s="625"/>
      <c r="Z22" s="626">
        <v>42</v>
      </c>
      <c r="AA22" s="626"/>
      <c r="AB22" s="626"/>
      <c r="AC22" s="626"/>
      <c r="AD22" s="627">
        <v>2014985</v>
      </c>
      <c r="AE22" s="627"/>
      <c r="AF22" s="627"/>
      <c r="AG22" s="627"/>
      <c r="AH22" s="627"/>
      <c r="AI22" s="627"/>
      <c r="AJ22" s="627"/>
      <c r="AK22" s="627"/>
      <c r="AL22" s="628">
        <v>75.099999999999994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156480</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2</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1554613</v>
      </c>
      <c r="CS24" s="613"/>
      <c r="CT24" s="613"/>
      <c r="CU24" s="613"/>
      <c r="CV24" s="613"/>
      <c r="CW24" s="613"/>
      <c r="CX24" s="613"/>
      <c r="CY24" s="614"/>
      <c r="CZ24" s="617">
        <v>36.1</v>
      </c>
      <c r="DA24" s="618"/>
      <c r="DB24" s="618"/>
      <c r="DC24" s="634"/>
      <c r="DD24" s="653">
        <v>1259110</v>
      </c>
      <c r="DE24" s="613"/>
      <c r="DF24" s="613"/>
      <c r="DG24" s="613"/>
      <c r="DH24" s="613"/>
      <c r="DI24" s="613"/>
      <c r="DJ24" s="613"/>
      <c r="DK24" s="614"/>
      <c r="DL24" s="653">
        <v>1172920</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2838961</v>
      </c>
      <c r="S25" s="624"/>
      <c r="T25" s="624"/>
      <c r="U25" s="624"/>
      <c r="V25" s="624"/>
      <c r="W25" s="624"/>
      <c r="X25" s="624"/>
      <c r="Y25" s="625"/>
      <c r="Z25" s="626">
        <v>59.2</v>
      </c>
      <c r="AA25" s="626"/>
      <c r="AB25" s="626"/>
      <c r="AC25" s="626"/>
      <c r="AD25" s="627">
        <v>2682479</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906168</v>
      </c>
      <c r="CS25" s="654"/>
      <c r="CT25" s="654"/>
      <c r="CU25" s="654"/>
      <c r="CV25" s="654"/>
      <c r="CW25" s="654"/>
      <c r="CX25" s="654"/>
      <c r="CY25" s="655"/>
      <c r="CZ25" s="628">
        <v>21</v>
      </c>
      <c r="DA25" s="656"/>
      <c r="DB25" s="656"/>
      <c r="DC25" s="658"/>
      <c r="DD25" s="632">
        <v>821975</v>
      </c>
      <c r="DE25" s="654"/>
      <c r="DF25" s="654"/>
      <c r="DG25" s="654"/>
      <c r="DH25" s="654"/>
      <c r="DI25" s="654"/>
      <c r="DJ25" s="654"/>
      <c r="DK25" s="655"/>
      <c r="DL25" s="632">
        <v>736443</v>
      </c>
      <c r="DM25" s="654"/>
      <c r="DN25" s="654"/>
      <c r="DO25" s="654"/>
      <c r="DP25" s="654"/>
      <c r="DQ25" s="654"/>
      <c r="DR25" s="654"/>
      <c r="DS25" s="654"/>
      <c r="DT25" s="654"/>
      <c r="DU25" s="654"/>
      <c r="DV25" s="655"/>
      <c r="DW25" s="628">
        <v>27.5</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524778</v>
      </c>
      <c r="CS26" s="624"/>
      <c r="CT26" s="624"/>
      <c r="CU26" s="624"/>
      <c r="CV26" s="624"/>
      <c r="CW26" s="624"/>
      <c r="CX26" s="624"/>
      <c r="CY26" s="625"/>
      <c r="CZ26" s="628">
        <v>12.2</v>
      </c>
      <c r="DA26" s="656"/>
      <c r="DB26" s="656"/>
      <c r="DC26" s="658"/>
      <c r="DD26" s="632">
        <v>477813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4728</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478863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265196</v>
      </c>
      <c r="CS27" s="654"/>
      <c r="CT27" s="654"/>
      <c r="CU27" s="654"/>
      <c r="CV27" s="654"/>
      <c r="CW27" s="654"/>
      <c r="CX27" s="654"/>
      <c r="CY27" s="655"/>
      <c r="CZ27" s="628">
        <v>6.2</v>
      </c>
      <c r="DA27" s="656"/>
      <c r="DB27" s="656"/>
      <c r="DC27" s="658"/>
      <c r="DD27" s="632">
        <v>90711</v>
      </c>
      <c r="DE27" s="654"/>
      <c r="DF27" s="654"/>
      <c r="DG27" s="654"/>
      <c r="DH27" s="654"/>
      <c r="DI27" s="654"/>
      <c r="DJ27" s="654"/>
      <c r="DK27" s="655"/>
      <c r="DL27" s="632">
        <v>90053</v>
      </c>
      <c r="DM27" s="654"/>
      <c r="DN27" s="654"/>
      <c r="DO27" s="654"/>
      <c r="DP27" s="654"/>
      <c r="DQ27" s="654"/>
      <c r="DR27" s="654"/>
      <c r="DS27" s="654"/>
      <c r="DT27" s="654"/>
      <c r="DU27" s="654"/>
      <c r="DV27" s="655"/>
      <c r="DW27" s="628">
        <v>3.4</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61868</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383249</v>
      </c>
      <c r="CS28" s="624"/>
      <c r="CT28" s="624"/>
      <c r="CU28" s="624"/>
      <c r="CV28" s="624"/>
      <c r="CW28" s="624"/>
      <c r="CX28" s="624"/>
      <c r="CY28" s="625"/>
      <c r="CZ28" s="628">
        <v>8.9</v>
      </c>
      <c r="DA28" s="656"/>
      <c r="DB28" s="656"/>
      <c r="DC28" s="658"/>
      <c r="DD28" s="632">
        <v>346424</v>
      </c>
      <c r="DE28" s="624"/>
      <c r="DF28" s="624"/>
      <c r="DG28" s="624"/>
      <c r="DH28" s="624"/>
      <c r="DI28" s="624"/>
      <c r="DJ28" s="624"/>
      <c r="DK28" s="625"/>
      <c r="DL28" s="632">
        <v>346424</v>
      </c>
      <c r="DM28" s="624"/>
      <c r="DN28" s="624"/>
      <c r="DO28" s="624"/>
      <c r="DP28" s="624"/>
      <c r="DQ28" s="624"/>
      <c r="DR28" s="624"/>
      <c r="DS28" s="624"/>
      <c r="DT28" s="624"/>
      <c r="DU28" s="624"/>
      <c r="DV28" s="625"/>
      <c r="DW28" s="628">
        <v>12.9</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5957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383249</v>
      </c>
      <c r="CS29" s="654"/>
      <c r="CT29" s="654"/>
      <c r="CU29" s="654"/>
      <c r="CV29" s="654"/>
      <c r="CW29" s="654"/>
      <c r="CX29" s="654"/>
      <c r="CY29" s="655"/>
      <c r="CZ29" s="628">
        <v>8.9</v>
      </c>
      <c r="DA29" s="656"/>
      <c r="DB29" s="656"/>
      <c r="DC29" s="658"/>
      <c r="DD29" s="632">
        <v>346424</v>
      </c>
      <c r="DE29" s="654"/>
      <c r="DF29" s="654"/>
      <c r="DG29" s="654"/>
      <c r="DH29" s="654"/>
      <c r="DI29" s="654"/>
      <c r="DJ29" s="654"/>
      <c r="DK29" s="655"/>
      <c r="DL29" s="632">
        <v>346424</v>
      </c>
      <c r="DM29" s="654"/>
      <c r="DN29" s="654"/>
      <c r="DO29" s="654"/>
      <c r="DP29" s="654"/>
      <c r="DQ29" s="654"/>
      <c r="DR29" s="654"/>
      <c r="DS29" s="654"/>
      <c r="DT29" s="654"/>
      <c r="DU29" s="654"/>
      <c r="DV29" s="655"/>
      <c r="DW29" s="628">
        <v>12.9</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280556</v>
      </c>
      <c r="S30" s="624"/>
      <c r="T30" s="624"/>
      <c r="U30" s="624"/>
      <c r="V30" s="624"/>
      <c r="W30" s="624"/>
      <c r="X30" s="624"/>
      <c r="Y30" s="625"/>
      <c r="Z30" s="626">
        <v>5.8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377795</v>
      </c>
      <c r="CS30" s="624"/>
      <c r="CT30" s="624"/>
      <c r="CU30" s="624"/>
      <c r="CV30" s="624"/>
      <c r="CW30" s="624"/>
      <c r="CX30" s="624"/>
      <c r="CY30" s="625"/>
      <c r="CZ30" s="628">
        <v>8.8000000000000007</v>
      </c>
      <c r="DA30" s="656"/>
      <c r="DB30" s="656"/>
      <c r="DC30" s="658"/>
      <c r="DD30" s="632">
        <v>340970</v>
      </c>
      <c r="DE30" s="624"/>
      <c r="DF30" s="624"/>
      <c r="DG30" s="624"/>
      <c r="DH30" s="624"/>
      <c r="DI30" s="624"/>
      <c r="DJ30" s="624"/>
      <c r="DK30" s="625"/>
      <c r="DL30" s="632">
        <v>340970</v>
      </c>
      <c r="DM30" s="624"/>
      <c r="DN30" s="624"/>
      <c r="DO30" s="624"/>
      <c r="DP30" s="624"/>
      <c r="DQ30" s="624"/>
      <c r="DR30" s="624"/>
      <c r="DS30" s="624"/>
      <c r="DT30" s="624"/>
      <c r="DU30" s="624"/>
      <c r="DV30" s="625"/>
      <c r="DW30" s="628">
        <v>12.7</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99.6</v>
      </c>
      <c r="BH31" s="677"/>
      <c r="BI31" s="677"/>
      <c r="BJ31" s="677"/>
      <c r="BK31" s="677"/>
      <c r="BL31" s="677"/>
      <c r="BM31" s="618">
        <v>98.5</v>
      </c>
      <c r="BN31" s="677"/>
      <c r="BO31" s="677"/>
      <c r="BP31" s="677"/>
      <c r="BQ31" s="678"/>
      <c r="BR31" s="676">
        <v>99.5</v>
      </c>
      <c r="BS31" s="677"/>
      <c r="BT31" s="677"/>
      <c r="BU31" s="677"/>
      <c r="BV31" s="677"/>
      <c r="BW31" s="677"/>
      <c r="BX31" s="618">
        <v>98.1</v>
      </c>
      <c r="BY31" s="677"/>
      <c r="BZ31" s="677"/>
      <c r="CA31" s="677"/>
      <c r="CB31" s="678"/>
      <c r="CD31" s="663"/>
      <c r="CE31" s="664"/>
      <c r="CF31" s="620" t="s">
        <v>301</v>
      </c>
      <c r="CG31" s="621"/>
      <c r="CH31" s="621"/>
      <c r="CI31" s="621"/>
      <c r="CJ31" s="621"/>
      <c r="CK31" s="621"/>
      <c r="CL31" s="621"/>
      <c r="CM31" s="621"/>
      <c r="CN31" s="621"/>
      <c r="CO31" s="621"/>
      <c r="CP31" s="621"/>
      <c r="CQ31" s="622"/>
      <c r="CR31" s="623">
        <v>5454</v>
      </c>
      <c r="CS31" s="654"/>
      <c r="CT31" s="654"/>
      <c r="CU31" s="654"/>
      <c r="CV31" s="654"/>
      <c r="CW31" s="654"/>
      <c r="CX31" s="654"/>
      <c r="CY31" s="655"/>
      <c r="CZ31" s="628">
        <v>0.1</v>
      </c>
      <c r="DA31" s="656"/>
      <c r="DB31" s="656"/>
      <c r="DC31" s="658"/>
      <c r="DD31" s="632">
        <v>5454</v>
      </c>
      <c r="DE31" s="654"/>
      <c r="DF31" s="654"/>
      <c r="DG31" s="654"/>
      <c r="DH31" s="654"/>
      <c r="DI31" s="654"/>
      <c r="DJ31" s="654"/>
      <c r="DK31" s="655"/>
      <c r="DL31" s="632">
        <v>5454</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229979</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99.7</v>
      </c>
      <c r="BH32" s="654"/>
      <c r="BI32" s="654"/>
      <c r="BJ32" s="654"/>
      <c r="BK32" s="654"/>
      <c r="BL32" s="654"/>
      <c r="BM32" s="629">
        <v>99.2</v>
      </c>
      <c r="BN32" s="654"/>
      <c r="BO32" s="654"/>
      <c r="BP32" s="654"/>
      <c r="BQ32" s="680"/>
      <c r="BR32" s="679">
        <v>99.7</v>
      </c>
      <c r="BS32" s="654"/>
      <c r="BT32" s="654"/>
      <c r="BU32" s="654"/>
      <c r="BV32" s="654"/>
      <c r="BW32" s="654"/>
      <c r="BX32" s="629">
        <v>99.1</v>
      </c>
      <c r="BY32" s="654"/>
      <c r="BZ32" s="654"/>
      <c r="CA32" s="654"/>
      <c r="CB32" s="680"/>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19918</v>
      </c>
      <c r="S33" s="624"/>
      <c r="T33" s="624"/>
      <c r="U33" s="624"/>
      <c r="V33" s="624"/>
      <c r="W33" s="624"/>
      <c r="X33" s="624"/>
      <c r="Y33" s="625"/>
      <c r="Z33" s="626">
        <v>0.4</v>
      </c>
      <c r="AA33" s="626"/>
      <c r="AB33" s="626"/>
      <c r="AC33" s="626"/>
      <c r="AD33" s="627" t="s">
        <v>122</v>
      </c>
      <c r="AE33" s="627"/>
      <c r="AF33" s="627"/>
      <c r="AG33" s="627"/>
      <c r="AH33" s="627"/>
      <c r="AI33" s="627"/>
      <c r="AJ33" s="627"/>
      <c r="AK33" s="627"/>
      <c r="AL33" s="628" t="s">
        <v>122</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99.5</v>
      </c>
      <c r="BH33" s="682"/>
      <c r="BI33" s="682"/>
      <c r="BJ33" s="682"/>
      <c r="BK33" s="682"/>
      <c r="BL33" s="682"/>
      <c r="BM33" s="683">
        <v>97.7</v>
      </c>
      <c r="BN33" s="682"/>
      <c r="BO33" s="682"/>
      <c r="BP33" s="682"/>
      <c r="BQ33" s="684"/>
      <c r="BR33" s="681">
        <v>99.3</v>
      </c>
      <c r="BS33" s="682"/>
      <c r="BT33" s="682"/>
      <c r="BU33" s="682"/>
      <c r="BV33" s="682"/>
      <c r="BW33" s="682"/>
      <c r="BX33" s="683">
        <v>96.9</v>
      </c>
      <c r="BY33" s="682"/>
      <c r="BZ33" s="682"/>
      <c r="CA33" s="682"/>
      <c r="CB33" s="684"/>
      <c r="CD33" s="620" t="s">
        <v>308</v>
      </c>
      <c r="CE33" s="621"/>
      <c r="CF33" s="621"/>
      <c r="CG33" s="621"/>
      <c r="CH33" s="621"/>
      <c r="CI33" s="621"/>
      <c r="CJ33" s="621"/>
      <c r="CK33" s="621"/>
      <c r="CL33" s="621"/>
      <c r="CM33" s="621"/>
      <c r="CN33" s="621"/>
      <c r="CO33" s="621"/>
      <c r="CP33" s="621"/>
      <c r="CQ33" s="622"/>
      <c r="CR33" s="623">
        <v>2157502</v>
      </c>
      <c r="CS33" s="654"/>
      <c r="CT33" s="654"/>
      <c r="CU33" s="654"/>
      <c r="CV33" s="654"/>
      <c r="CW33" s="654"/>
      <c r="CX33" s="654"/>
      <c r="CY33" s="655"/>
      <c r="CZ33" s="628">
        <v>50.1</v>
      </c>
      <c r="DA33" s="656"/>
      <c r="DB33" s="656"/>
      <c r="DC33" s="658"/>
      <c r="DD33" s="632">
        <v>1803996</v>
      </c>
      <c r="DE33" s="654"/>
      <c r="DF33" s="654"/>
      <c r="DG33" s="654"/>
      <c r="DH33" s="654"/>
      <c r="DI33" s="654"/>
      <c r="DJ33" s="654"/>
      <c r="DK33" s="655"/>
      <c r="DL33" s="632">
        <v>1033354</v>
      </c>
      <c r="DM33" s="654"/>
      <c r="DN33" s="654"/>
      <c r="DO33" s="654"/>
      <c r="DP33" s="654"/>
      <c r="DQ33" s="654"/>
      <c r="DR33" s="654"/>
      <c r="DS33" s="654"/>
      <c r="DT33" s="654"/>
      <c r="DU33" s="654"/>
      <c r="DV33" s="655"/>
      <c r="DW33" s="628">
        <v>38.5</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76790</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751416</v>
      </c>
      <c r="CS34" s="624"/>
      <c r="CT34" s="624"/>
      <c r="CU34" s="624"/>
      <c r="CV34" s="624"/>
      <c r="CW34" s="624"/>
      <c r="CX34" s="624"/>
      <c r="CY34" s="625"/>
      <c r="CZ34" s="628">
        <v>17.5</v>
      </c>
      <c r="DA34" s="656"/>
      <c r="DB34" s="656"/>
      <c r="DC34" s="658"/>
      <c r="DD34" s="632">
        <v>610001</v>
      </c>
      <c r="DE34" s="624"/>
      <c r="DF34" s="624"/>
      <c r="DG34" s="624"/>
      <c r="DH34" s="624"/>
      <c r="DI34" s="624"/>
      <c r="DJ34" s="624"/>
      <c r="DK34" s="625"/>
      <c r="DL34" s="632">
        <v>340975</v>
      </c>
      <c r="DM34" s="624"/>
      <c r="DN34" s="624"/>
      <c r="DO34" s="624"/>
      <c r="DP34" s="624"/>
      <c r="DQ34" s="624"/>
      <c r="DR34" s="624"/>
      <c r="DS34" s="624"/>
      <c r="DT34" s="624"/>
      <c r="DU34" s="624"/>
      <c r="DV34" s="625"/>
      <c r="DW34" s="628">
        <v>12.7</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37083</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11064</v>
      </c>
      <c r="CS35" s="654"/>
      <c r="CT35" s="654"/>
      <c r="CU35" s="654"/>
      <c r="CV35" s="654"/>
      <c r="CW35" s="654"/>
      <c r="CX35" s="654"/>
      <c r="CY35" s="655"/>
      <c r="CZ35" s="628">
        <v>0.3</v>
      </c>
      <c r="DA35" s="656"/>
      <c r="DB35" s="656"/>
      <c r="DC35" s="658"/>
      <c r="DD35" s="632">
        <v>11064</v>
      </c>
      <c r="DE35" s="654"/>
      <c r="DF35" s="654"/>
      <c r="DG35" s="654"/>
      <c r="DH35" s="654"/>
      <c r="DI35" s="654"/>
      <c r="DJ35" s="654"/>
      <c r="DK35" s="655"/>
      <c r="DL35" s="632">
        <v>3908</v>
      </c>
      <c r="DM35" s="654"/>
      <c r="DN35" s="654"/>
      <c r="DO35" s="654"/>
      <c r="DP35" s="654"/>
      <c r="DQ35" s="654"/>
      <c r="DR35" s="654"/>
      <c r="DS35" s="654"/>
      <c r="DT35" s="654"/>
      <c r="DU35" s="654"/>
      <c r="DV35" s="655"/>
      <c r="DW35" s="628">
        <v>0.1</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539426</v>
      </c>
      <c r="S36" s="624"/>
      <c r="T36" s="624"/>
      <c r="U36" s="624"/>
      <c r="V36" s="624"/>
      <c r="W36" s="624"/>
      <c r="X36" s="624"/>
      <c r="Y36" s="625"/>
      <c r="Z36" s="626">
        <v>11.2</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530983</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4263</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833834</v>
      </c>
      <c r="CS36" s="624"/>
      <c r="CT36" s="624"/>
      <c r="CU36" s="624"/>
      <c r="CV36" s="624"/>
      <c r="CW36" s="624"/>
      <c r="CX36" s="624"/>
      <c r="CY36" s="625"/>
      <c r="CZ36" s="628">
        <v>19.399999999999999</v>
      </c>
      <c r="DA36" s="656"/>
      <c r="DB36" s="656"/>
      <c r="DC36" s="658"/>
      <c r="DD36" s="632">
        <v>694180</v>
      </c>
      <c r="DE36" s="624"/>
      <c r="DF36" s="624"/>
      <c r="DG36" s="624"/>
      <c r="DH36" s="624"/>
      <c r="DI36" s="624"/>
      <c r="DJ36" s="624"/>
      <c r="DK36" s="625"/>
      <c r="DL36" s="632">
        <v>486667</v>
      </c>
      <c r="DM36" s="624"/>
      <c r="DN36" s="624"/>
      <c r="DO36" s="624"/>
      <c r="DP36" s="624"/>
      <c r="DQ36" s="624"/>
      <c r="DR36" s="624"/>
      <c r="DS36" s="624"/>
      <c r="DT36" s="624"/>
      <c r="DU36" s="624"/>
      <c r="DV36" s="625"/>
      <c r="DW36" s="628">
        <v>18.100000000000001</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266867</v>
      </c>
      <c r="S37" s="624"/>
      <c r="T37" s="624"/>
      <c r="U37" s="624"/>
      <c r="V37" s="624"/>
      <c r="W37" s="624"/>
      <c r="X37" s="624"/>
      <c r="Y37" s="625"/>
      <c r="Z37" s="626">
        <v>5.6</v>
      </c>
      <c r="AA37" s="626"/>
      <c r="AB37" s="626"/>
      <c r="AC37" s="626"/>
      <c r="AD37" s="627">
        <v>10</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219000</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3014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147675</v>
      </c>
      <c r="CS37" s="654"/>
      <c r="CT37" s="654"/>
      <c r="CU37" s="654"/>
      <c r="CV37" s="654"/>
      <c r="CW37" s="654"/>
      <c r="CX37" s="654"/>
      <c r="CY37" s="655"/>
      <c r="CZ37" s="628">
        <v>3.4</v>
      </c>
      <c r="DA37" s="656"/>
      <c r="DB37" s="656"/>
      <c r="DC37" s="658"/>
      <c r="DD37" s="632">
        <v>134956</v>
      </c>
      <c r="DE37" s="654"/>
      <c r="DF37" s="654"/>
      <c r="DG37" s="654"/>
      <c r="DH37" s="654"/>
      <c r="DI37" s="654"/>
      <c r="DJ37" s="654"/>
      <c r="DK37" s="655"/>
      <c r="DL37" s="632">
        <v>125176</v>
      </c>
      <c r="DM37" s="654"/>
      <c r="DN37" s="654"/>
      <c r="DO37" s="654"/>
      <c r="DP37" s="654"/>
      <c r="DQ37" s="654"/>
      <c r="DR37" s="654"/>
      <c r="DS37" s="654"/>
      <c r="DT37" s="654"/>
      <c r="DU37" s="654"/>
      <c r="DV37" s="655"/>
      <c r="DW37" s="628">
        <v>4.7</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435900</v>
      </c>
      <c r="S38" s="624"/>
      <c r="T38" s="624"/>
      <c r="U38" s="624"/>
      <c r="V38" s="624"/>
      <c r="W38" s="624"/>
      <c r="X38" s="624"/>
      <c r="Y38" s="625"/>
      <c r="Z38" s="626">
        <v>9.1</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19148</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618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281952</v>
      </c>
      <c r="CS38" s="624"/>
      <c r="CT38" s="624"/>
      <c r="CU38" s="624"/>
      <c r="CV38" s="624"/>
      <c r="CW38" s="624"/>
      <c r="CX38" s="624"/>
      <c r="CY38" s="625"/>
      <c r="CZ38" s="628">
        <v>6.5</v>
      </c>
      <c r="DA38" s="656"/>
      <c r="DB38" s="656"/>
      <c r="DC38" s="658"/>
      <c r="DD38" s="632">
        <v>251506</v>
      </c>
      <c r="DE38" s="624"/>
      <c r="DF38" s="624"/>
      <c r="DG38" s="624"/>
      <c r="DH38" s="624"/>
      <c r="DI38" s="624"/>
      <c r="DJ38" s="624"/>
      <c r="DK38" s="625"/>
      <c r="DL38" s="632">
        <v>201504</v>
      </c>
      <c r="DM38" s="624"/>
      <c r="DN38" s="624"/>
      <c r="DO38" s="624"/>
      <c r="DP38" s="624"/>
      <c r="DQ38" s="624"/>
      <c r="DR38" s="624"/>
      <c r="DS38" s="624"/>
      <c r="DT38" s="624"/>
      <c r="DU38" s="624"/>
      <c r="DV38" s="625"/>
      <c r="DW38" s="628">
        <v>7.5</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10883</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990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278936</v>
      </c>
      <c r="CS39" s="654"/>
      <c r="CT39" s="654"/>
      <c r="CU39" s="654"/>
      <c r="CV39" s="654"/>
      <c r="CW39" s="654"/>
      <c r="CX39" s="654"/>
      <c r="CY39" s="655"/>
      <c r="CZ39" s="628">
        <v>6.5</v>
      </c>
      <c r="DA39" s="656"/>
      <c r="DB39" s="656"/>
      <c r="DC39" s="658"/>
      <c r="DD39" s="632">
        <v>236945</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v>93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300</v>
      </c>
      <c r="CS40" s="624"/>
      <c r="CT40" s="624"/>
      <c r="CU40" s="624"/>
      <c r="CV40" s="624"/>
      <c r="CW40" s="624"/>
      <c r="CX40" s="624"/>
      <c r="CY40" s="625"/>
      <c r="CZ40" s="628">
        <v>0</v>
      </c>
      <c r="DA40" s="656"/>
      <c r="DB40" s="656"/>
      <c r="DC40" s="658"/>
      <c r="DD40" s="632">
        <v>300</v>
      </c>
      <c r="DE40" s="624"/>
      <c r="DF40" s="624"/>
      <c r="DG40" s="624"/>
      <c r="DH40" s="624"/>
      <c r="DI40" s="624"/>
      <c r="DJ40" s="624"/>
      <c r="DK40" s="625"/>
      <c r="DL40" s="632">
        <v>300</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4" t="s">
        <v>336</v>
      </c>
      <c r="C41" s="645"/>
      <c r="D41" s="645"/>
      <c r="E41" s="645"/>
      <c r="F41" s="645"/>
      <c r="G41" s="645"/>
      <c r="H41" s="645"/>
      <c r="I41" s="645"/>
      <c r="J41" s="645"/>
      <c r="K41" s="645"/>
      <c r="L41" s="645"/>
      <c r="M41" s="645"/>
      <c r="N41" s="645"/>
      <c r="O41" s="645"/>
      <c r="P41" s="645"/>
      <c r="Q41" s="646"/>
      <c r="R41" s="698">
        <v>4798033</v>
      </c>
      <c r="S41" s="699"/>
      <c r="T41" s="699"/>
      <c r="U41" s="699"/>
      <c r="V41" s="699"/>
      <c r="W41" s="699"/>
      <c r="X41" s="699"/>
      <c r="Y41" s="700"/>
      <c r="Z41" s="701">
        <v>100</v>
      </c>
      <c r="AA41" s="701"/>
      <c r="AB41" s="701"/>
      <c r="AC41" s="701"/>
      <c r="AD41" s="702">
        <v>2682489</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40559</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241393</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v>305</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593745</v>
      </c>
      <c r="CS42" s="654"/>
      <c r="CT42" s="654"/>
      <c r="CU42" s="654"/>
      <c r="CV42" s="654"/>
      <c r="CW42" s="654"/>
      <c r="CX42" s="654"/>
      <c r="CY42" s="655"/>
      <c r="CZ42" s="628">
        <v>13.8</v>
      </c>
      <c r="DA42" s="656"/>
      <c r="DB42" s="656"/>
      <c r="DC42" s="658"/>
      <c r="DD42" s="632">
        <v>143968</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13690</v>
      </c>
      <c r="CS43" s="654"/>
      <c r="CT43" s="654"/>
      <c r="CU43" s="654"/>
      <c r="CV43" s="654"/>
      <c r="CW43" s="654"/>
      <c r="CX43" s="654"/>
      <c r="CY43" s="655"/>
      <c r="CZ43" s="628">
        <v>0.3</v>
      </c>
      <c r="DA43" s="656"/>
      <c r="DB43" s="656"/>
      <c r="DC43" s="658"/>
      <c r="DD43" s="632">
        <v>13690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565687</v>
      </c>
      <c r="CS44" s="624"/>
      <c r="CT44" s="624"/>
      <c r="CU44" s="624"/>
      <c r="CV44" s="624"/>
      <c r="CW44" s="624"/>
      <c r="CX44" s="624"/>
      <c r="CY44" s="625"/>
      <c r="CZ44" s="628">
        <v>13.1</v>
      </c>
      <c r="DA44" s="629"/>
      <c r="DB44" s="629"/>
      <c r="DC44" s="635"/>
      <c r="DD44" s="632">
        <v>136816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40517</v>
      </c>
      <c r="CS45" s="654"/>
      <c r="CT45" s="654"/>
      <c r="CU45" s="654"/>
      <c r="CV45" s="654"/>
      <c r="CW45" s="654"/>
      <c r="CX45" s="654"/>
      <c r="CY45" s="655"/>
      <c r="CZ45" s="628">
        <v>0.9</v>
      </c>
      <c r="DA45" s="656"/>
      <c r="DB45" s="656"/>
      <c r="DC45" s="658"/>
      <c r="DD45" s="632">
        <v>23252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525170</v>
      </c>
      <c r="CS46" s="624"/>
      <c r="CT46" s="624"/>
      <c r="CU46" s="624"/>
      <c r="CV46" s="624"/>
      <c r="CW46" s="624"/>
      <c r="CX46" s="624"/>
      <c r="CY46" s="625"/>
      <c r="CZ46" s="628">
        <v>12.2</v>
      </c>
      <c r="DA46" s="629"/>
      <c r="DB46" s="629"/>
      <c r="DC46" s="635"/>
      <c r="DD46" s="632">
        <v>113564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28058</v>
      </c>
      <c r="CS47" s="654"/>
      <c r="CT47" s="654"/>
      <c r="CU47" s="654"/>
      <c r="CV47" s="654"/>
      <c r="CW47" s="654"/>
      <c r="CX47" s="654"/>
      <c r="CY47" s="655"/>
      <c r="CZ47" s="628">
        <v>0.7</v>
      </c>
      <c r="DA47" s="656"/>
      <c r="DB47" s="656"/>
      <c r="DC47" s="658"/>
      <c r="DD47" s="632">
        <v>7152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4305860</v>
      </c>
      <c r="CS49" s="682"/>
      <c r="CT49" s="682"/>
      <c r="CU49" s="682"/>
      <c r="CV49" s="682"/>
      <c r="CW49" s="682"/>
      <c r="CX49" s="682"/>
      <c r="CY49" s="711"/>
      <c r="CZ49" s="703">
        <v>100</v>
      </c>
      <c r="DA49" s="712"/>
      <c r="DB49" s="712"/>
      <c r="DC49" s="713"/>
      <c r="DD49" s="714">
        <v>3207074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LmBXpmhksPkNsNgRrrgE4M1CnRKX7ymXYa0hZGwrvENhEBpRNBEvIXv4gOPzr78V4b8tmzR6TqroHCcr8xoeA==" saltValue="KliR2Yp7qsXxVX/zuMDUl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CH15" sqref="CH15:CL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375</v>
      </c>
      <c r="C7" s="761"/>
      <c r="D7" s="761"/>
      <c r="E7" s="761"/>
      <c r="F7" s="761"/>
      <c r="G7" s="761"/>
      <c r="H7" s="761"/>
      <c r="I7" s="761"/>
      <c r="J7" s="761"/>
      <c r="K7" s="761"/>
      <c r="L7" s="761"/>
      <c r="M7" s="761"/>
      <c r="N7" s="761"/>
      <c r="O7" s="761"/>
      <c r="P7" s="762"/>
      <c r="Q7" s="763">
        <v>4798</v>
      </c>
      <c r="R7" s="764"/>
      <c r="S7" s="764"/>
      <c r="T7" s="764"/>
      <c r="U7" s="764"/>
      <c r="V7" s="764">
        <v>4306</v>
      </c>
      <c r="W7" s="764"/>
      <c r="X7" s="764"/>
      <c r="Y7" s="764"/>
      <c r="Z7" s="764"/>
      <c r="AA7" s="764">
        <v>492</v>
      </c>
      <c r="AB7" s="764"/>
      <c r="AC7" s="764"/>
      <c r="AD7" s="764"/>
      <c r="AE7" s="765"/>
      <c r="AF7" s="766">
        <v>404</v>
      </c>
      <c r="AG7" s="767"/>
      <c r="AH7" s="767"/>
      <c r="AI7" s="767"/>
      <c r="AJ7" s="768"/>
      <c r="AK7" s="769" t="s">
        <v>546</v>
      </c>
      <c r="AL7" s="770"/>
      <c r="AM7" s="770"/>
      <c r="AN7" s="770"/>
      <c r="AO7" s="770"/>
      <c r="AP7" s="770">
        <v>2775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73"/>
      <c r="CH7" s="743">
        <v>-6</v>
      </c>
      <c r="CI7" s="744"/>
      <c r="CJ7" s="744"/>
      <c r="CK7" s="744"/>
      <c r="CL7" s="745"/>
      <c r="CM7" s="743">
        <v>56</v>
      </c>
      <c r="CN7" s="744"/>
      <c r="CO7" s="744"/>
      <c r="CP7" s="744"/>
      <c r="CQ7" s="745"/>
      <c r="CR7" s="743">
        <v>3</v>
      </c>
      <c r="CS7" s="744"/>
      <c r="CT7" s="744"/>
      <c r="CU7" s="744"/>
      <c r="CV7" s="745"/>
      <c r="CW7" s="743" t="s">
        <v>546</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561</v>
      </c>
      <c r="BT8" s="783"/>
      <c r="BU8" s="783"/>
      <c r="BV8" s="783"/>
      <c r="BW8" s="783"/>
      <c r="BX8" s="783"/>
      <c r="BY8" s="783"/>
      <c r="BZ8" s="783"/>
      <c r="CA8" s="783"/>
      <c r="CB8" s="783"/>
      <c r="CC8" s="783"/>
      <c r="CD8" s="783"/>
      <c r="CE8" s="783"/>
      <c r="CF8" s="783"/>
      <c r="CG8" s="784"/>
      <c r="CH8" s="785">
        <v>1</v>
      </c>
      <c r="CI8" s="786"/>
      <c r="CJ8" s="786"/>
      <c r="CK8" s="786"/>
      <c r="CL8" s="787"/>
      <c r="CM8" s="785">
        <v>0</v>
      </c>
      <c r="CN8" s="786"/>
      <c r="CO8" s="786"/>
      <c r="CP8" s="786"/>
      <c r="CQ8" s="787"/>
      <c r="CR8" s="785">
        <v>21</v>
      </c>
      <c r="CS8" s="786"/>
      <c r="CT8" s="786"/>
      <c r="CU8" s="786"/>
      <c r="CV8" s="787"/>
      <c r="CW8" s="785" t="s">
        <v>487</v>
      </c>
      <c r="CX8" s="786"/>
      <c r="CY8" s="786"/>
      <c r="CZ8" s="786"/>
      <c r="DA8" s="787"/>
      <c r="DB8" s="785" t="s">
        <v>487</v>
      </c>
      <c r="DC8" s="786"/>
      <c r="DD8" s="786"/>
      <c r="DE8" s="786"/>
      <c r="DF8" s="787"/>
      <c r="DG8" s="785" t="s">
        <v>487</v>
      </c>
      <c r="DH8" s="786"/>
      <c r="DI8" s="786"/>
      <c r="DJ8" s="786"/>
      <c r="DK8" s="787"/>
      <c r="DL8" s="785" t="s">
        <v>487</v>
      </c>
      <c r="DM8" s="786"/>
      <c r="DN8" s="786"/>
      <c r="DO8" s="786"/>
      <c r="DP8" s="787"/>
      <c r="DQ8" s="785" t="s">
        <v>487</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4798</v>
      </c>
      <c r="R23" s="793"/>
      <c r="S23" s="793"/>
      <c r="T23" s="793"/>
      <c r="U23" s="793"/>
      <c r="V23" s="793">
        <v>4306</v>
      </c>
      <c r="W23" s="793"/>
      <c r="X23" s="793"/>
      <c r="Y23" s="793"/>
      <c r="Z23" s="793"/>
      <c r="AA23" s="793">
        <v>88</v>
      </c>
      <c r="AB23" s="793"/>
      <c r="AC23" s="793"/>
      <c r="AD23" s="793"/>
      <c r="AE23" s="794"/>
      <c r="AF23" s="795">
        <v>404</v>
      </c>
      <c r="AG23" s="793"/>
      <c r="AH23" s="793"/>
      <c r="AI23" s="793"/>
      <c r="AJ23" s="796"/>
      <c r="AK23" s="797"/>
      <c r="AL23" s="798"/>
      <c r="AM23" s="798"/>
      <c r="AN23" s="798"/>
      <c r="AO23" s="798"/>
      <c r="AP23" s="793">
        <v>2775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358</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389</v>
      </c>
      <c r="C28" s="761"/>
      <c r="D28" s="761"/>
      <c r="E28" s="761"/>
      <c r="F28" s="761"/>
      <c r="G28" s="761"/>
      <c r="H28" s="761"/>
      <c r="I28" s="761"/>
      <c r="J28" s="761"/>
      <c r="K28" s="761"/>
      <c r="L28" s="761"/>
      <c r="M28" s="761"/>
      <c r="N28" s="761"/>
      <c r="O28" s="761"/>
      <c r="P28" s="762"/>
      <c r="Q28" s="822">
        <v>428</v>
      </c>
      <c r="R28" s="823"/>
      <c r="S28" s="823"/>
      <c r="T28" s="823"/>
      <c r="U28" s="823"/>
      <c r="V28" s="823">
        <v>424</v>
      </c>
      <c r="W28" s="823"/>
      <c r="X28" s="823"/>
      <c r="Y28" s="823"/>
      <c r="Z28" s="823"/>
      <c r="AA28" s="823">
        <v>4</v>
      </c>
      <c r="AB28" s="823"/>
      <c r="AC28" s="823"/>
      <c r="AD28" s="823"/>
      <c r="AE28" s="824"/>
      <c r="AF28" s="825">
        <v>4</v>
      </c>
      <c r="AG28" s="823"/>
      <c r="AH28" s="823"/>
      <c r="AI28" s="823"/>
      <c r="AJ28" s="826"/>
      <c r="AK28" s="827">
        <v>41</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390</v>
      </c>
      <c r="C29" s="750"/>
      <c r="D29" s="750"/>
      <c r="E29" s="750"/>
      <c r="F29" s="750"/>
      <c r="G29" s="750"/>
      <c r="H29" s="750"/>
      <c r="I29" s="750"/>
      <c r="J29" s="750"/>
      <c r="K29" s="750"/>
      <c r="L29" s="750"/>
      <c r="M29" s="750"/>
      <c r="N29" s="750"/>
      <c r="O29" s="750"/>
      <c r="P29" s="751"/>
      <c r="Q29" s="752">
        <v>686</v>
      </c>
      <c r="R29" s="753"/>
      <c r="S29" s="753"/>
      <c r="T29" s="753"/>
      <c r="U29" s="753"/>
      <c r="V29" s="753">
        <v>639</v>
      </c>
      <c r="W29" s="753"/>
      <c r="X29" s="753"/>
      <c r="Y29" s="753"/>
      <c r="Z29" s="753"/>
      <c r="AA29" s="753">
        <v>47</v>
      </c>
      <c r="AB29" s="753"/>
      <c r="AC29" s="753"/>
      <c r="AD29" s="753"/>
      <c r="AE29" s="754"/>
      <c r="AF29" s="755">
        <v>47</v>
      </c>
      <c r="AG29" s="756"/>
      <c r="AH29" s="756"/>
      <c r="AI29" s="756"/>
      <c r="AJ29" s="757"/>
      <c r="AK29" s="834">
        <v>114</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391</v>
      </c>
      <c r="C30" s="750"/>
      <c r="D30" s="750"/>
      <c r="E30" s="750"/>
      <c r="F30" s="750"/>
      <c r="G30" s="750"/>
      <c r="H30" s="750"/>
      <c r="I30" s="750"/>
      <c r="J30" s="750"/>
      <c r="K30" s="750"/>
      <c r="L30" s="750"/>
      <c r="M30" s="750"/>
      <c r="N30" s="750"/>
      <c r="O30" s="750"/>
      <c r="P30" s="751"/>
      <c r="Q30" s="752">
        <v>62</v>
      </c>
      <c r="R30" s="753"/>
      <c r="S30" s="753"/>
      <c r="T30" s="753"/>
      <c r="U30" s="753"/>
      <c r="V30" s="753">
        <v>62</v>
      </c>
      <c r="W30" s="753"/>
      <c r="X30" s="753"/>
      <c r="Y30" s="753"/>
      <c r="Z30" s="753"/>
      <c r="AA30" s="753">
        <v>0</v>
      </c>
      <c r="AB30" s="753"/>
      <c r="AC30" s="753"/>
      <c r="AD30" s="753"/>
      <c r="AE30" s="754"/>
      <c r="AF30" s="755">
        <v>0</v>
      </c>
      <c r="AG30" s="756"/>
      <c r="AH30" s="756"/>
      <c r="AI30" s="756"/>
      <c r="AJ30" s="757"/>
      <c r="AK30" s="834">
        <v>14</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392</v>
      </c>
      <c r="C31" s="750"/>
      <c r="D31" s="750"/>
      <c r="E31" s="750"/>
      <c r="F31" s="750"/>
      <c r="G31" s="750"/>
      <c r="H31" s="750"/>
      <c r="I31" s="750"/>
      <c r="J31" s="750"/>
      <c r="K31" s="750"/>
      <c r="L31" s="750"/>
      <c r="M31" s="750"/>
      <c r="N31" s="750"/>
      <c r="O31" s="750"/>
      <c r="P31" s="751"/>
      <c r="Q31" s="752">
        <v>122</v>
      </c>
      <c r="R31" s="753"/>
      <c r="S31" s="753"/>
      <c r="T31" s="753"/>
      <c r="U31" s="753"/>
      <c r="V31" s="753">
        <v>113</v>
      </c>
      <c r="W31" s="753"/>
      <c r="X31" s="753"/>
      <c r="Y31" s="753"/>
      <c r="Z31" s="753"/>
      <c r="AA31" s="753">
        <v>9</v>
      </c>
      <c r="AB31" s="753"/>
      <c r="AC31" s="753"/>
      <c r="AD31" s="753"/>
      <c r="AE31" s="754"/>
      <c r="AF31" s="755">
        <v>233</v>
      </c>
      <c r="AG31" s="756"/>
      <c r="AH31" s="756"/>
      <c r="AI31" s="756"/>
      <c r="AJ31" s="757"/>
      <c r="AK31" s="834">
        <v>5</v>
      </c>
      <c r="AL31" s="830"/>
      <c r="AM31" s="830"/>
      <c r="AN31" s="830"/>
      <c r="AO31" s="830"/>
      <c r="AP31" s="830">
        <v>198</v>
      </c>
      <c r="AQ31" s="830"/>
      <c r="AR31" s="830"/>
      <c r="AS31" s="830"/>
      <c r="AT31" s="830"/>
      <c r="AU31" s="830">
        <v>109</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394</v>
      </c>
      <c r="C32" s="750"/>
      <c r="D32" s="750"/>
      <c r="E32" s="750"/>
      <c r="F32" s="750"/>
      <c r="G32" s="750"/>
      <c r="H32" s="750"/>
      <c r="I32" s="750"/>
      <c r="J32" s="750"/>
      <c r="K32" s="750"/>
      <c r="L32" s="750"/>
      <c r="M32" s="750"/>
      <c r="N32" s="750"/>
      <c r="O32" s="750"/>
      <c r="P32" s="751"/>
      <c r="Q32" s="752">
        <v>281</v>
      </c>
      <c r="R32" s="753"/>
      <c r="S32" s="753"/>
      <c r="T32" s="753"/>
      <c r="U32" s="753"/>
      <c r="V32" s="753">
        <v>253</v>
      </c>
      <c r="W32" s="753"/>
      <c r="X32" s="753"/>
      <c r="Y32" s="753"/>
      <c r="Z32" s="753"/>
      <c r="AA32" s="753">
        <v>28</v>
      </c>
      <c r="AB32" s="753"/>
      <c r="AC32" s="753"/>
      <c r="AD32" s="753"/>
      <c r="AE32" s="754"/>
      <c r="AF32" s="755">
        <v>75</v>
      </c>
      <c r="AG32" s="756"/>
      <c r="AH32" s="756"/>
      <c r="AI32" s="756"/>
      <c r="AJ32" s="757"/>
      <c r="AK32" s="834">
        <v>138</v>
      </c>
      <c r="AL32" s="830"/>
      <c r="AM32" s="830"/>
      <c r="AN32" s="830"/>
      <c r="AO32" s="830"/>
      <c r="AP32" s="830">
        <v>1003</v>
      </c>
      <c r="AQ32" s="830"/>
      <c r="AR32" s="830"/>
      <c r="AS32" s="830"/>
      <c r="AT32" s="830"/>
      <c r="AU32" s="830">
        <v>467</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359</v>
      </c>
      <c r="AG63" s="844"/>
      <c r="AH63" s="844"/>
      <c r="AI63" s="844"/>
      <c r="AJ63" s="845"/>
      <c r="AK63" s="846"/>
      <c r="AL63" s="841"/>
      <c r="AM63" s="841"/>
      <c r="AN63" s="841"/>
      <c r="AO63" s="841"/>
      <c r="AP63" s="844">
        <v>1201</v>
      </c>
      <c r="AQ63" s="844"/>
      <c r="AR63" s="844"/>
      <c r="AS63" s="844"/>
      <c r="AT63" s="844"/>
      <c r="AU63" s="844">
        <v>576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398</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54" t="s">
        <v>384</v>
      </c>
      <c r="AG66" s="815"/>
      <c r="AH66" s="815"/>
      <c r="AI66" s="815"/>
      <c r="AJ66" s="855"/>
      <c r="AK66" s="725" t="s">
        <v>385</v>
      </c>
      <c r="AL66" s="730"/>
      <c r="AM66" s="730"/>
      <c r="AN66" s="730"/>
      <c r="AO66" s="731"/>
      <c r="AP66" s="725" t="s">
        <v>386</v>
      </c>
      <c r="AQ66" s="721"/>
      <c r="AR66" s="721"/>
      <c r="AS66" s="721"/>
      <c r="AT66" s="722"/>
      <c r="AU66" s="725" t="s">
        <v>399</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v>34</v>
      </c>
      <c r="AG68" s="866"/>
      <c r="AH68" s="866"/>
      <c r="AI68" s="866"/>
      <c r="AJ68" s="866"/>
      <c r="AK68" s="866"/>
      <c r="AL68" s="866"/>
      <c r="AM68" s="866"/>
      <c r="AN68" s="866"/>
      <c r="AO68" s="866"/>
      <c r="AP68" s="866">
        <v>972</v>
      </c>
      <c r="AQ68" s="866"/>
      <c r="AR68" s="866"/>
      <c r="AS68" s="866"/>
      <c r="AT68" s="866"/>
      <c r="AU68" s="866">
        <v>79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v>3349</v>
      </c>
      <c r="AG69" s="830"/>
      <c r="AH69" s="830"/>
      <c r="AI69" s="830"/>
      <c r="AJ69" s="830"/>
      <c r="AK69" s="830"/>
      <c r="AL69" s="830"/>
      <c r="AM69" s="830"/>
      <c r="AN69" s="830"/>
      <c r="AO69" s="830"/>
      <c r="AP69" s="830">
        <v>930</v>
      </c>
      <c r="AQ69" s="830"/>
      <c r="AR69" s="830"/>
      <c r="AS69" s="830"/>
      <c r="AT69" s="830"/>
      <c r="AU69" s="830">
        <v>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v>98</v>
      </c>
      <c r="AG70" s="830"/>
      <c r="AH70" s="830"/>
      <c r="AI70" s="830"/>
      <c r="AJ70" s="830"/>
      <c r="AK70" s="830"/>
      <c r="AL70" s="830"/>
      <c r="AM70" s="830"/>
      <c r="AN70" s="830"/>
      <c r="AO70" s="830"/>
      <c r="AP70" s="830">
        <v>5728</v>
      </c>
      <c r="AQ70" s="830"/>
      <c r="AR70" s="830"/>
      <c r="AS70" s="830"/>
      <c r="AT70" s="830"/>
      <c r="AU70" s="830">
        <v>117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v>32</v>
      </c>
      <c r="AG71" s="830"/>
      <c r="AH71" s="830"/>
      <c r="AI71" s="830"/>
      <c r="AJ71" s="830"/>
      <c r="AK71" s="830"/>
      <c r="AL71" s="830"/>
      <c r="AM71" s="830"/>
      <c r="AN71" s="830"/>
      <c r="AO71" s="830"/>
      <c r="AP71" s="830">
        <v>306</v>
      </c>
      <c r="AQ71" s="830"/>
      <c r="AR71" s="830"/>
      <c r="AS71" s="830"/>
      <c r="AT71" s="830"/>
      <c r="AU71" s="830">
        <v>12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v>1</v>
      </c>
      <c r="AG72" s="830"/>
      <c r="AH72" s="830"/>
      <c r="AI72" s="830"/>
      <c r="AJ72" s="830"/>
      <c r="AK72" s="830"/>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v>3</v>
      </c>
      <c r="AG73" s="830"/>
      <c r="AH73" s="830"/>
      <c r="AI73" s="830"/>
      <c r="AJ73" s="830"/>
      <c r="AK73" s="830"/>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v>195</v>
      </c>
      <c r="AG74" s="830"/>
      <c r="AH74" s="830"/>
      <c r="AI74" s="830"/>
      <c r="AJ74" s="830"/>
      <c r="AK74" s="830"/>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554</v>
      </c>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v>13694</v>
      </c>
      <c r="AG75" s="878"/>
      <c r="AH75" s="878"/>
      <c r="AI75" s="878"/>
      <c r="AJ75" s="834"/>
      <c r="AK75" s="879"/>
      <c r="AL75" s="878"/>
      <c r="AM75" s="878"/>
      <c r="AN75" s="878"/>
      <c r="AO75" s="834"/>
      <c r="AP75" s="879" t="s">
        <v>546</v>
      </c>
      <c r="AQ75" s="878"/>
      <c r="AR75" s="878"/>
      <c r="AS75" s="878"/>
      <c r="AT75" s="834"/>
      <c r="AU75" s="830" t="s">
        <v>546</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556</v>
      </c>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v>2440</v>
      </c>
      <c r="AG76" s="878"/>
      <c r="AH76" s="878"/>
      <c r="AI76" s="878"/>
      <c r="AJ76" s="834"/>
      <c r="AK76" s="879"/>
      <c r="AL76" s="878"/>
      <c r="AM76" s="878"/>
      <c r="AN76" s="878"/>
      <c r="AO76" s="834"/>
      <c r="AP76" s="830" t="s">
        <v>546</v>
      </c>
      <c r="AQ76" s="830"/>
      <c r="AR76" s="830"/>
      <c r="AS76" s="830"/>
      <c r="AT76" s="830"/>
      <c r="AU76" s="830" t="s">
        <v>546</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555</v>
      </c>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v>4</v>
      </c>
      <c r="AG77" s="878"/>
      <c r="AH77" s="878"/>
      <c r="AI77" s="878"/>
      <c r="AJ77" s="834"/>
      <c r="AK77" s="879"/>
      <c r="AL77" s="878"/>
      <c r="AM77" s="878"/>
      <c r="AN77" s="878"/>
      <c r="AO77" s="834"/>
      <c r="AP77" s="879" t="s">
        <v>546</v>
      </c>
      <c r="AQ77" s="878"/>
      <c r="AR77" s="878"/>
      <c r="AS77" s="878"/>
      <c r="AT77" s="834"/>
      <c r="AU77" s="830" t="s">
        <v>546</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557</v>
      </c>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v>55</v>
      </c>
      <c r="AG78" s="830"/>
      <c r="AH78" s="830"/>
      <c r="AI78" s="830"/>
      <c r="AJ78" s="830"/>
      <c r="AK78" s="830"/>
      <c r="AL78" s="830"/>
      <c r="AM78" s="830"/>
      <c r="AN78" s="830"/>
      <c r="AO78" s="830"/>
      <c r="AP78" s="830" t="s">
        <v>546</v>
      </c>
      <c r="AQ78" s="830"/>
      <c r="AR78" s="830"/>
      <c r="AS78" s="830"/>
      <c r="AT78" s="830"/>
      <c r="AU78" s="830" t="s">
        <v>546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558</v>
      </c>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v>5</v>
      </c>
      <c r="AG79" s="830"/>
      <c r="AH79" s="830"/>
      <c r="AI79" s="830"/>
      <c r="AJ79" s="830"/>
      <c r="AK79" s="830"/>
      <c r="AL79" s="830"/>
      <c r="AM79" s="830"/>
      <c r="AN79" s="830"/>
      <c r="AO79" s="830"/>
      <c r="AP79" s="879" t="s">
        <v>546</v>
      </c>
      <c r="AQ79" s="878"/>
      <c r="AR79" s="878"/>
      <c r="AS79" s="878"/>
      <c r="AT79" s="834"/>
      <c r="AU79" s="830" t="s">
        <v>546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559</v>
      </c>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v>0</v>
      </c>
      <c r="AG80" s="830"/>
      <c r="AH80" s="830"/>
      <c r="AI80" s="830"/>
      <c r="AJ80" s="830"/>
      <c r="AK80" s="830"/>
      <c r="AL80" s="830"/>
      <c r="AM80" s="830"/>
      <c r="AN80" s="830"/>
      <c r="AO80" s="830"/>
      <c r="AP80" s="830" t="s">
        <v>546</v>
      </c>
      <c r="AQ80" s="830"/>
      <c r="AR80" s="830"/>
      <c r="AS80" s="830"/>
      <c r="AT80" s="830"/>
      <c r="AU80" s="830" t="s">
        <v>546</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19910</v>
      </c>
      <c r="AG88" s="844"/>
      <c r="AH88" s="844"/>
      <c r="AI88" s="844"/>
      <c r="AJ88" s="844"/>
      <c r="AK88" s="841"/>
      <c r="AL88" s="841"/>
      <c r="AM88" s="841"/>
      <c r="AN88" s="841"/>
      <c r="AO88" s="841"/>
      <c r="AP88" s="844">
        <v>7936</v>
      </c>
      <c r="AQ88" s="844"/>
      <c r="AR88" s="844"/>
      <c r="AS88" s="844"/>
      <c r="AT88" s="844"/>
      <c r="AU88" s="844">
        <v>217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24</v>
      </c>
      <c r="CS102" s="852"/>
      <c r="CT102" s="852"/>
      <c r="CU102" s="852"/>
      <c r="CV102" s="891"/>
      <c r="CW102" s="890" t="s">
        <v>546</v>
      </c>
      <c r="CX102" s="852"/>
      <c r="CY102" s="852"/>
      <c r="CZ102" s="852"/>
      <c r="DA102" s="891"/>
      <c r="DB102" s="890" t="s">
        <v>487</v>
      </c>
      <c r="DC102" s="852"/>
      <c r="DD102" s="852"/>
      <c r="DE102" s="852"/>
      <c r="DF102" s="891"/>
      <c r="DG102" s="890" t="s">
        <v>487</v>
      </c>
      <c r="DH102" s="852"/>
      <c r="DI102" s="852"/>
      <c r="DJ102" s="852"/>
      <c r="DK102" s="891"/>
      <c r="DL102" s="890" t="s">
        <v>487</v>
      </c>
      <c r="DM102" s="852"/>
      <c r="DN102" s="852"/>
      <c r="DO102" s="852"/>
      <c r="DP102" s="891"/>
      <c r="DQ102" s="890" t="s">
        <v>487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391096</v>
      </c>
      <c r="AB110" s="900"/>
      <c r="AC110" s="900"/>
      <c r="AD110" s="900"/>
      <c r="AE110" s="901"/>
      <c r="AF110" s="902">
        <v>383439</v>
      </c>
      <c r="AG110" s="900"/>
      <c r="AH110" s="900"/>
      <c r="AI110" s="900"/>
      <c r="AJ110" s="901"/>
      <c r="AK110" s="902">
        <v>383249</v>
      </c>
      <c r="AL110" s="900"/>
      <c r="AM110" s="900"/>
      <c r="AN110" s="900"/>
      <c r="AO110" s="901"/>
      <c r="AP110" s="903">
        <v>17.600000000000001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2788464</v>
      </c>
      <c r="BR110" s="931"/>
      <c r="BS110" s="931"/>
      <c r="BT110" s="931"/>
      <c r="BU110" s="931"/>
      <c r="BV110" s="931">
        <v>2716684</v>
      </c>
      <c r="BW110" s="931"/>
      <c r="BX110" s="931"/>
      <c r="BY110" s="931"/>
      <c r="BZ110" s="931"/>
      <c r="CA110" s="931">
        <v>2774789</v>
      </c>
      <c r="CB110" s="931"/>
      <c r="CC110" s="931"/>
      <c r="CD110" s="931"/>
      <c r="CE110" s="931"/>
      <c r="CF110" s="944">
        <v>127.7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977978</v>
      </c>
      <c r="BR112" s="926"/>
      <c r="BS112" s="926"/>
      <c r="BT112" s="926"/>
      <c r="BU112" s="926"/>
      <c r="BV112" s="926">
        <v>743041</v>
      </c>
      <c r="BW112" s="926"/>
      <c r="BX112" s="926"/>
      <c r="BY112" s="926"/>
      <c r="BZ112" s="926"/>
      <c r="CA112" s="926">
        <v>613668</v>
      </c>
      <c r="CB112" s="926"/>
      <c r="CC112" s="926"/>
      <c r="CD112" s="926"/>
      <c r="CE112" s="926"/>
      <c r="CF112" s="920">
        <v>28.2</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110138</v>
      </c>
      <c r="AB113" s="938"/>
      <c r="AC113" s="938"/>
      <c r="AD113" s="938"/>
      <c r="AE113" s="939"/>
      <c r="AF113" s="940">
        <v>109915</v>
      </c>
      <c r="AG113" s="938"/>
      <c r="AH113" s="938"/>
      <c r="AI113" s="938"/>
      <c r="AJ113" s="939"/>
      <c r="AK113" s="940">
        <v>132312</v>
      </c>
      <c r="AL113" s="938"/>
      <c r="AM113" s="938"/>
      <c r="AN113" s="938"/>
      <c r="AO113" s="939"/>
      <c r="AP113" s="941">
        <v>6.1</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250661</v>
      </c>
      <c r="BR113" s="926"/>
      <c r="BS113" s="926"/>
      <c r="BT113" s="926"/>
      <c r="BU113" s="926"/>
      <c r="BV113" s="926">
        <v>243430</v>
      </c>
      <c r="BW113" s="926"/>
      <c r="BX113" s="926"/>
      <c r="BY113" s="926"/>
      <c r="BZ113" s="926"/>
      <c r="CA113" s="926">
        <v>218063</v>
      </c>
      <c r="CB113" s="926"/>
      <c r="CC113" s="926"/>
      <c r="CD113" s="926"/>
      <c r="CE113" s="926"/>
      <c r="CF113" s="920">
        <v>10</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17412</v>
      </c>
      <c r="AB114" s="959"/>
      <c r="AC114" s="959"/>
      <c r="AD114" s="959"/>
      <c r="AE114" s="960"/>
      <c r="AF114" s="961">
        <v>25028</v>
      </c>
      <c r="AG114" s="959"/>
      <c r="AH114" s="959"/>
      <c r="AI114" s="959"/>
      <c r="AJ114" s="960"/>
      <c r="AK114" s="961">
        <v>26535</v>
      </c>
      <c r="AL114" s="959"/>
      <c r="AM114" s="959"/>
      <c r="AN114" s="959"/>
      <c r="AO114" s="960"/>
      <c r="AP114" s="962">
        <v>1.2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634805</v>
      </c>
      <c r="BR114" s="926"/>
      <c r="BS114" s="926"/>
      <c r="BT114" s="926"/>
      <c r="BU114" s="926"/>
      <c r="BV114" s="926">
        <v>631424</v>
      </c>
      <c r="BW114" s="926"/>
      <c r="BX114" s="926"/>
      <c r="BY114" s="926"/>
      <c r="BZ114" s="926"/>
      <c r="CA114" s="926">
        <v>620655</v>
      </c>
      <c r="CB114" s="926"/>
      <c r="CC114" s="926"/>
      <c r="CD114" s="926"/>
      <c r="CE114" s="926"/>
      <c r="CF114" s="920">
        <v>28.6</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518646</v>
      </c>
      <c r="AB117" s="979"/>
      <c r="AC117" s="979"/>
      <c r="AD117" s="979"/>
      <c r="AE117" s="980"/>
      <c r="AF117" s="981">
        <v>518382</v>
      </c>
      <c r="AG117" s="979"/>
      <c r="AH117" s="979"/>
      <c r="AI117" s="979"/>
      <c r="AJ117" s="980"/>
      <c r="AK117" s="981">
        <v>542096</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4651908</v>
      </c>
      <c r="BR119" s="1000"/>
      <c r="BS119" s="1000"/>
      <c r="BT119" s="1000"/>
      <c r="BU119" s="1000"/>
      <c r="BV119" s="1000">
        <v>4334579</v>
      </c>
      <c r="BW119" s="1000"/>
      <c r="BX119" s="1000"/>
      <c r="BY119" s="1000"/>
      <c r="BZ119" s="1000"/>
      <c r="CA119" s="1000">
        <v>4227175</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2808529</v>
      </c>
      <c r="BR120" s="931"/>
      <c r="BS120" s="931"/>
      <c r="BT120" s="931"/>
      <c r="BU120" s="931"/>
      <c r="BV120" s="931">
        <v>3156995</v>
      </c>
      <c r="BW120" s="931"/>
      <c r="BX120" s="931"/>
      <c r="BY120" s="931"/>
      <c r="BZ120" s="931"/>
      <c r="CA120" s="931">
        <v>3449492</v>
      </c>
      <c r="CB120" s="931"/>
      <c r="CC120" s="931"/>
      <c r="CD120" s="931"/>
      <c r="CE120" s="931"/>
      <c r="CF120" s="944">
        <v>158.80000000000001</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977978</v>
      </c>
      <c r="DH120" s="931"/>
      <c r="DI120" s="931"/>
      <c r="DJ120" s="931"/>
      <c r="DK120" s="931"/>
      <c r="DL120" s="931">
        <v>735899</v>
      </c>
      <c r="DM120" s="931"/>
      <c r="DN120" s="931"/>
      <c r="DO120" s="931"/>
      <c r="DP120" s="931"/>
      <c r="DQ120" s="931">
        <v>580984</v>
      </c>
      <c r="DR120" s="931"/>
      <c r="DS120" s="931"/>
      <c r="DT120" s="931"/>
      <c r="DU120" s="931"/>
      <c r="DV120" s="932">
        <v>26.7</v>
      </c>
      <c r="DW120" s="932"/>
      <c r="DX120" s="932"/>
      <c r="DY120" s="932"/>
      <c r="DZ120" s="933"/>
    </row>
    <row r="121" spans="1:130" s="230" customFormat="1" ht="26.25" customHeight="1" x14ac:dyDescent="0.15">
      <c r="A121" s="1063"/>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v>149839</v>
      </c>
      <c r="CB121" s="926"/>
      <c r="CC121" s="926"/>
      <c r="CD121" s="926"/>
      <c r="CE121" s="926"/>
      <c r="CF121" s="920">
        <v>6.9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v>7142</v>
      </c>
      <c r="DM121" s="926"/>
      <c r="DN121" s="926"/>
      <c r="DO121" s="926"/>
      <c r="DP121" s="926"/>
      <c r="DQ121" s="926">
        <v>32684</v>
      </c>
      <c r="DR121" s="926"/>
      <c r="DS121" s="926"/>
      <c r="DT121" s="926"/>
      <c r="DU121" s="926"/>
      <c r="DV121" s="927">
        <v>1.5</v>
      </c>
      <c r="DW121" s="927"/>
      <c r="DX121" s="927"/>
      <c r="DY121" s="927"/>
      <c r="DZ121" s="928"/>
    </row>
    <row r="122" spans="1:130" s="230" customFormat="1" ht="26.25" customHeight="1" x14ac:dyDescent="0.15">
      <c r="A122" s="1063"/>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4198360</v>
      </c>
      <c r="BR122" s="1000"/>
      <c r="BS122" s="1000"/>
      <c r="BT122" s="1000"/>
      <c r="BU122" s="1000"/>
      <c r="BV122" s="1000">
        <v>3975001</v>
      </c>
      <c r="BW122" s="1000"/>
      <c r="BX122" s="1000"/>
      <c r="BY122" s="1000"/>
      <c r="BZ122" s="1000"/>
      <c r="CA122" s="1000">
        <v>3882266</v>
      </c>
      <c r="CB122" s="1000"/>
      <c r="CC122" s="1000"/>
      <c r="CD122" s="1000"/>
      <c r="CE122" s="1000"/>
      <c r="CF122" s="1017">
        <v>178.7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63"/>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35">
        <v>7006889</v>
      </c>
      <c r="BR123" s="1036"/>
      <c r="BS123" s="1036"/>
      <c r="BT123" s="1036"/>
      <c r="BU123" s="1036"/>
      <c r="BV123" s="1036">
        <v>7131996</v>
      </c>
      <c r="BW123" s="1036"/>
      <c r="BX123" s="1036"/>
      <c r="BY123" s="1036"/>
      <c r="BZ123" s="1036"/>
      <c r="CA123" s="1036">
        <v>7481597</v>
      </c>
      <c r="CB123" s="1036"/>
      <c r="CC123" s="1036"/>
      <c r="CD123" s="1036"/>
      <c r="CE123" s="1036"/>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63"/>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450</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456</v>
      </c>
      <c r="AY127" s="1038"/>
      <c r="AZ127" s="1038"/>
      <c r="BA127" s="1038"/>
      <c r="BB127" s="1038"/>
      <c r="BC127" s="1038"/>
      <c r="BD127" s="1038"/>
      <c r="BE127" s="1039"/>
      <c r="BF127" s="1040" t="s">
        <v>457</v>
      </c>
      <c r="BG127" s="1038"/>
      <c r="BH127" s="1038"/>
      <c r="BI127" s="1038"/>
      <c r="BJ127" s="1038"/>
      <c r="BK127" s="1038"/>
      <c r="BL127" s="1039"/>
      <c r="BM127" s="1040" t="s">
        <v>458</v>
      </c>
      <c r="BN127" s="1038"/>
      <c r="BO127" s="1038"/>
      <c r="BP127" s="1038"/>
      <c r="BQ127" s="1038"/>
      <c r="BR127" s="1038"/>
      <c r="BS127" s="1039"/>
      <c r="BT127" s="1040" t="s">
        <v>459</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461</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462</v>
      </c>
      <c r="X128" s="1049"/>
      <c r="Y128" s="1049"/>
      <c r="Z128" s="1050"/>
      <c r="AA128" s="1051">
        <v>34334</v>
      </c>
      <c r="AB128" s="1052"/>
      <c r="AC128" s="1052"/>
      <c r="AD128" s="1052"/>
      <c r="AE128" s="1053"/>
      <c r="AF128" s="1054" t="s">
        <v>122</v>
      </c>
      <c r="AG128" s="1052"/>
      <c r="AH128" s="1052"/>
      <c r="AI128" s="1052"/>
      <c r="AJ128" s="1053"/>
      <c r="AK128" s="1054">
        <v>36825</v>
      </c>
      <c r="AL128" s="1052"/>
      <c r="AM128" s="1052"/>
      <c r="AN128" s="1052"/>
      <c r="AO128" s="1053"/>
      <c r="AP128" s="1055"/>
      <c r="AQ128" s="1056"/>
      <c r="AR128" s="1056"/>
      <c r="AS128" s="1056"/>
      <c r="AT128" s="1057"/>
      <c r="AU128" s="232"/>
      <c r="AV128" s="232"/>
      <c r="AW128" s="232"/>
      <c r="AX128" s="896" t="s">
        <v>463</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464</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2783354</v>
      </c>
      <c r="AB129" s="959"/>
      <c r="AC129" s="959"/>
      <c r="AD129" s="959"/>
      <c r="AE129" s="960"/>
      <c r="AF129" s="961">
        <v>2698188</v>
      </c>
      <c r="AG129" s="959"/>
      <c r="AH129" s="959"/>
      <c r="AI129" s="959"/>
      <c r="AJ129" s="960"/>
      <c r="AK129" s="961">
        <v>2679729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542088</v>
      </c>
      <c r="AB130" s="959"/>
      <c r="AC130" s="959"/>
      <c r="AD130" s="959"/>
      <c r="AE130" s="960"/>
      <c r="AF130" s="961">
        <v>527524</v>
      </c>
      <c r="AG130" s="959"/>
      <c r="AH130" s="959"/>
      <c r="AI130" s="959"/>
      <c r="AJ130" s="960"/>
      <c r="AK130" s="961">
        <v>506859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2241266</v>
      </c>
      <c r="AB131" s="986"/>
      <c r="AC131" s="986"/>
      <c r="AD131" s="986"/>
      <c r="AE131" s="987"/>
      <c r="AF131" s="985">
        <v>2170664</v>
      </c>
      <c r="AG131" s="986"/>
      <c r="AH131" s="986"/>
      <c r="AI131" s="986"/>
      <c r="AJ131" s="987"/>
      <c r="AK131" s="985">
        <v>2172870</v>
      </c>
      <c r="AL131" s="986"/>
      <c r="AM131" s="986"/>
      <c r="AN131" s="986"/>
      <c r="AO131" s="987"/>
      <c r="AP131" s="1110"/>
      <c r="AQ131" s="1111"/>
      <c r="AR131" s="1111"/>
      <c r="AS131" s="1111"/>
      <c r="AT131" s="1112"/>
      <c r="AU131" s="233"/>
      <c r="AV131" s="233"/>
      <c r="AW131" s="233"/>
      <c r="AX131" s="1083" t="s">
        <v>471</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-2.5778287799999999</v>
      </c>
      <c r="AB132" s="1097"/>
      <c r="AC132" s="1097"/>
      <c r="AD132" s="1097"/>
      <c r="AE132" s="1098"/>
      <c r="AF132" s="1099">
        <v>-0.42116144999999999</v>
      </c>
      <c r="AG132" s="1097"/>
      <c r="AH132" s="1097"/>
      <c r="AI132" s="1097"/>
      <c r="AJ132" s="1098"/>
      <c r="AK132" s="1099">
        <v>-7.308307E-2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0</v>
      </c>
      <c r="AB133" s="1080"/>
      <c r="AC133" s="1080"/>
      <c r="AD133" s="1080"/>
      <c r="AE133" s="1081"/>
      <c r="AF133" s="1079">
        <v>-1.3</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5g+ndBmuKke9iyboA/OMLxrJht47oJORqMAHjm2ViXsOiOgMhmJ4FydhseXgwZ20v6MwS1Qw5/EBMVZC9t8YQ==" saltValue="BqXiBo2ZR9gn3C/LFzrw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P27" zoomScale="70" zoomScaleNormal="85" zoomScaleSheetLayoutView="70" workbookViewId="0">
      <selection activeCell="CR30" sqref="CR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WpxysfC6pW4FZW/8/52wq6b4cBGBBLGsUBotg4A4opeS2o9oOzBDkAliPE+ZafpFqkpHZYiJ1N5FObLdFbSg==" saltValue="SJYuQDk6FK4PKOTI0HUPz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CByZWugeHmU8U01KttloeA6xldMQG0Q/P5lfaoDqh4nhlmgE4SoHirrv3oZN64kvTYBbo/UItV6sQ4rcq2A==" saltValue="bhL8S6He8byTYBGUm2OJ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906168</v>
      </c>
      <c r="AP9" s="281">
        <v>194290</v>
      </c>
      <c r="AQ9" s="282">
        <v>243450</v>
      </c>
      <c r="AR9" s="283">
        <v>-20.2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53518</v>
      </c>
      <c r="AP10" s="284">
        <v>11475</v>
      </c>
      <c r="AQ10" s="285">
        <v>36828</v>
      </c>
      <c r="AR10" s="286">
        <v>-68.8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5442</v>
      </c>
      <c r="AP11" s="284">
        <v>1167</v>
      </c>
      <c r="AQ11" s="285">
        <v>2575</v>
      </c>
      <c r="AR11" s="286">
        <v>-54.7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45802</v>
      </c>
      <c r="AP13" s="284">
        <v>9820</v>
      </c>
      <c r="AQ13" s="285">
        <v>11862</v>
      </c>
      <c r="AR13" s="286">
        <v>-17.2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13690</v>
      </c>
      <c r="AP14" s="284">
        <v>2935</v>
      </c>
      <c r="AQ14" s="285">
        <v>4647</v>
      </c>
      <c r="AR14" s="286">
        <v>-36.799999999999997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-59895</v>
      </c>
      <c r="AP15" s="284">
        <v>-12842</v>
      </c>
      <c r="AQ15" s="285">
        <v>-13358</v>
      </c>
      <c r="AR15" s="286">
        <v>-3.9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964725</v>
      </c>
      <c r="AP16" s="284">
        <v>206845</v>
      </c>
      <c r="AQ16" s="285">
        <v>286004</v>
      </c>
      <c r="AR16" s="286">
        <v>-27.7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15.87</v>
      </c>
      <c r="AP21" s="298">
        <v>24.25</v>
      </c>
      <c r="AQ21" s="299">
        <v>-8.3800000000000008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96.3</v>
      </c>
      <c r="AP22" s="303">
        <v>95.4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383249</v>
      </c>
      <c r="AP32" s="312">
        <v>82172</v>
      </c>
      <c r="AQ32" s="313">
        <v>167387</v>
      </c>
      <c r="AR32" s="314">
        <v>-50.9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132312</v>
      </c>
      <c r="AP35" s="312">
        <v>28369</v>
      </c>
      <c r="AQ35" s="313">
        <v>34589</v>
      </c>
      <c r="AR35" s="314">
        <v>-18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26535</v>
      </c>
      <c r="AP36" s="312">
        <v>5689</v>
      </c>
      <c r="AQ36" s="313">
        <v>2508</v>
      </c>
      <c r="AR36" s="314">
        <v>126.8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-36825</v>
      </c>
      <c r="AP39" s="312">
        <v>-7896</v>
      </c>
      <c r="AQ39" s="313">
        <v>-7489</v>
      </c>
      <c r="AR39" s="314">
        <v>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-506859</v>
      </c>
      <c r="AP40" s="312">
        <v>-108675</v>
      </c>
      <c r="AQ40" s="313">
        <v>-138932</v>
      </c>
      <c r="AR40" s="314">
        <v>-21.8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-1588</v>
      </c>
      <c r="AP41" s="312">
        <v>-340</v>
      </c>
      <c r="AQ41" s="313">
        <v>59636</v>
      </c>
      <c r="AR41" s="314">
        <v>-100.6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687334</v>
      </c>
      <c r="AN51" s="334">
        <v>140963</v>
      </c>
      <c r="AO51" s="335">
        <v>58.1</v>
      </c>
      <c r="AP51" s="336">
        <v>268375</v>
      </c>
      <c r="AQ51" s="337">
        <v>-1.2</v>
      </c>
      <c r="AR51" s="338">
        <v>59.3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560889</v>
      </c>
      <c r="AN52" s="342">
        <v>115031</v>
      </c>
      <c r="AO52" s="343">
        <v>58.3</v>
      </c>
      <c r="AP52" s="344">
        <v>119602</v>
      </c>
      <c r="AQ52" s="345">
        <v>1.5</v>
      </c>
      <c r="AR52" s="346">
        <v>56.8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700215</v>
      </c>
      <c r="AN53" s="334">
        <v>145333</v>
      </c>
      <c r="AO53" s="335">
        <v>3.1</v>
      </c>
      <c r="AP53" s="336">
        <v>301035</v>
      </c>
      <c r="AQ53" s="337">
        <v>12.2</v>
      </c>
      <c r="AR53" s="338">
        <v>-9.1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639324</v>
      </c>
      <c r="AN54" s="342">
        <v>132695</v>
      </c>
      <c r="AO54" s="343">
        <v>15.4</v>
      </c>
      <c r="AP54" s="344">
        <v>154376</v>
      </c>
      <c r="AQ54" s="345">
        <v>29.1</v>
      </c>
      <c r="AR54" s="346">
        <v>-13.7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599864</v>
      </c>
      <c r="AN55" s="334">
        <v>125837</v>
      </c>
      <c r="AO55" s="335">
        <v>-13.4</v>
      </c>
      <c r="AP55" s="336">
        <v>277467</v>
      </c>
      <c r="AQ55" s="337">
        <v>-7.8</v>
      </c>
      <c r="AR55" s="338">
        <v>-5.6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543009</v>
      </c>
      <c r="AN56" s="342">
        <v>113910</v>
      </c>
      <c r="AO56" s="343">
        <v>-14.2</v>
      </c>
      <c r="AP56" s="344">
        <v>128378</v>
      </c>
      <c r="AQ56" s="345">
        <v>-16.8</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507810</v>
      </c>
      <c r="AN57" s="334">
        <v>107770</v>
      </c>
      <c r="AO57" s="335">
        <v>-14.4</v>
      </c>
      <c r="AP57" s="336">
        <v>282256</v>
      </c>
      <c r="AQ57" s="337">
        <v>1.7</v>
      </c>
      <c r="AR57" s="338">
        <v>-16.100000000000001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398682</v>
      </c>
      <c r="AN58" s="342">
        <v>84610</v>
      </c>
      <c r="AO58" s="343">
        <v>-25.7</v>
      </c>
      <c r="AP58" s="344">
        <v>145453</v>
      </c>
      <c r="AQ58" s="345">
        <v>13.3</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565687</v>
      </c>
      <c r="AN59" s="334">
        <v>121288</v>
      </c>
      <c r="AO59" s="335">
        <v>12.5</v>
      </c>
      <c r="AP59" s="336">
        <v>295341</v>
      </c>
      <c r="AQ59" s="337">
        <v>4.5999999999999996</v>
      </c>
      <c r="AR59" s="338">
        <v>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525170</v>
      </c>
      <c r="AN60" s="342">
        <v>112601</v>
      </c>
      <c r="AO60" s="343">
        <v>33.1</v>
      </c>
      <c r="AP60" s="344">
        <v>137402</v>
      </c>
      <c r="AQ60" s="345">
        <v>-5.5</v>
      </c>
      <c r="AR60" s="346">
        <v>38.6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612182</v>
      </c>
      <c r="AN61" s="349">
        <v>128238</v>
      </c>
      <c r="AO61" s="350">
        <v>9.1999999999999993</v>
      </c>
      <c r="AP61" s="351">
        <v>284895</v>
      </c>
      <c r="AQ61" s="352">
        <v>1.9</v>
      </c>
      <c r="AR61" s="338">
        <v>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533415</v>
      </c>
      <c r="AN62" s="342">
        <v>111769</v>
      </c>
      <c r="AO62" s="343">
        <v>13.4</v>
      </c>
      <c r="AP62" s="344">
        <v>137042</v>
      </c>
      <c r="AQ62" s="345">
        <v>4.3</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ZpDiC0e6g5e3itoBSCFGe7UBDoAyBPItMVIkwl+ZhhpKQe7oP7p/d6QhEBFdgMsXwWsinpGuB1s1e/w8gnRlg==" saltValue="jWVxK976+Ry3Ktx+YXWF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election activeCell="CO102" sqref="CO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AwM5Xtsiw2GIIicRNXhFaaWHZinLIcOBZqBQThm3upyybz+iEpiC30C3EwITksIWomCamV9/R3oa5AwYvqe/tQ==" saltValue="aEc/dgdANTuQ8dLItXbX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election activeCell="CU95" sqref="CU9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Hq8DZBDWpWaZgH6chMlWEw0EFUi6bjgD38N4DcffgNKLKPq+bMxjsSSPNPq4o7+/C93D2mHrxAxGkT1W3dfGeg==" saltValue="9jLE/hqCwNb8qiok1Vcs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25"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44.24</v>
      </c>
      <c r="G47" s="12">
        <v>42.02</v>
      </c>
      <c r="H47" s="12">
        <v>38.49</v>
      </c>
      <c r="I47" s="12">
        <v>39.729999999999997</v>
      </c>
      <c r="J47" s="13">
        <v>40.03</v>
      </c>
    </row>
    <row r="48" spans="2:10" ht="57.75" customHeight="1" x14ac:dyDescent="0.15">
      <c r="B48" s="14"/>
      <c r="C48" s="1141" t="s">
        <v>4</v>
      </c>
      <c r="D48" s="1141"/>
      <c r="E48" s="1142"/>
      <c r="F48" s="15">
        <v>7.58</v>
      </c>
      <c r="G48" s="16">
        <v>9.81</v>
      </c>
      <c r="H48" s="16">
        <v>14.38</v>
      </c>
      <c r="I48" s="16">
        <v>15.88</v>
      </c>
      <c r="J48" s="17">
        <v>15.08</v>
      </c>
    </row>
    <row r="49" spans="2:10" ht="57.75" customHeight="1" thickBot="1" x14ac:dyDescent="0.2">
      <c r="B49" s="18"/>
      <c r="C49" s="1143" t="s">
        <v>5</v>
      </c>
      <c r="D49" s="1143"/>
      <c r="E49" s="1144"/>
      <c r="F49" s="19" t="s">
        <v>530</v>
      </c>
      <c r="G49" s="20">
        <v>2.73</v>
      </c>
      <c r="H49" s="20">
        <v>9.7200000000000006</v>
      </c>
      <c r="I49" s="20">
        <v>1.07</v>
      </c>
      <c r="J49" s="21" t="s">
        <v>531</v>
      </c>
    </row>
    <row r="50" spans="2:10" x14ac:dyDescent="0.15"/>
  </sheetData>
  <sheetProtection algorithmName="SHA-512" hashValue="Scz7Nui7Xoh/rhglwfOin6Dqpfku4IKnD5nkd43z9bpeXRt58R7hj7MwOu4X/uoCm4v9MS3AKsugnkVejQ8tew==" saltValue="t9/C0REZXPzTLb4nAK8P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70" zoomScaleNormal="70" zoomScaleSheetLayoutView="100" workbookViewId="0">
      <selection activeCell="P34" sqref="P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7.58</v>
      </c>
      <c r="G34" s="33">
        <v>9.81</v>
      </c>
      <c r="H34" s="33">
        <v>14.38</v>
      </c>
      <c r="I34" s="33">
        <v>15.87</v>
      </c>
      <c r="J34" s="34">
        <v>15.07</v>
      </c>
      <c r="K34" s="22"/>
      <c r="L34" s="22"/>
      <c r="M34" s="22"/>
      <c r="N34" s="22"/>
      <c r="O34" s="22"/>
      <c r="P34" s="22"/>
    </row>
    <row r="35" spans="1:16" ht="39" customHeight="1" x14ac:dyDescent="0.15">
      <c r="A35" s="22"/>
      <c r="B35" s="35"/>
      <c r="C35" s="1145" t="s">
        <v>533</v>
      </c>
      <c r="D35" s="1146"/>
      <c r="E35" s="1147"/>
      <c r="F35" s="36">
        <v>8.89</v>
      </c>
      <c r="G35" s="37">
        <v>8.2799999999999994</v>
      </c>
      <c r="H35" s="37">
        <v>7.86</v>
      </c>
      <c r="I35" s="37">
        <v>8.85</v>
      </c>
      <c r="J35" s="38">
        <v>8.69</v>
      </c>
      <c r="K35" s="22"/>
      <c r="L35" s="22"/>
      <c r="M35" s="22"/>
      <c r="N35" s="22"/>
      <c r="O35" s="22"/>
      <c r="P35" s="22"/>
    </row>
    <row r="36" spans="1:16" ht="39" customHeight="1" x14ac:dyDescent="0.15">
      <c r="A36" s="22"/>
      <c r="B36" s="35"/>
      <c r="C36" s="1145" t="s">
        <v>534</v>
      </c>
      <c r="D36" s="1146"/>
      <c r="E36" s="1147"/>
      <c r="F36" s="36" t="s">
        <v>487</v>
      </c>
      <c r="G36" s="37">
        <v>1.04</v>
      </c>
      <c r="H36" s="37">
        <v>1.55</v>
      </c>
      <c r="I36" s="37">
        <v>2.1800000000000002</v>
      </c>
      <c r="J36" s="38">
        <v>2.8</v>
      </c>
      <c r="K36" s="22"/>
      <c r="L36" s="22"/>
      <c r="M36" s="22"/>
      <c r="N36" s="22"/>
      <c r="O36" s="22"/>
      <c r="P36" s="22"/>
    </row>
    <row r="37" spans="1:16" ht="39" customHeight="1" x14ac:dyDescent="0.15">
      <c r="A37" s="22"/>
      <c r="B37" s="35"/>
      <c r="C37" s="1145" t="s">
        <v>535</v>
      </c>
      <c r="D37" s="1146"/>
      <c r="E37" s="1147"/>
      <c r="F37" s="36">
        <v>0.76</v>
      </c>
      <c r="G37" s="37" t="s">
        <v>536</v>
      </c>
      <c r="H37" s="37">
        <v>1.17</v>
      </c>
      <c r="I37" s="37">
        <v>1.9</v>
      </c>
      <c r="J37" s="38">
        <v>1.74</v>
      </c>
      <c r="K37" s="22"/>
      <c r="L37" s="22"/>
      <c r="M37" s="22"/>
      <c r="N37" s="22"/>
      <c r="O37" s="22"/>
      <c r="P37" s="22"/>
    </row>
    <row r="38" spans="1:16" ht="39" customHeight="1" x14ac:dyDescent="0.15">
      <c r="A38" s="22"/>
      <c r="B38" s="35"/>
      <c r="C38" s="1145" t="s">
        <v>537</v>
      </c>
      <c r="D38" s="1146"/>
      <c r="E38" s="1147"/>
      <c r="F38" s="36">
        <v>0.33</v>
      </c>
      <c r="G38" s="37">
        <v>0.31</v>
      </c>
      <c r="H38" s="37">
        <v>0.28000000000000003</v>
      </c>
      <c r="I38" s="37">
        <v>0.02</v>
      </c>
      <c r="J38" s="38">
        <v>0.15</v>
      </c>
      <c r="K38" s="22"/>
      <c r="L38" s="22"/>
      <c r="M38" s="22"/>
      <c r="N38" s="22"/>
      <c r="O38" s="22"/>
      <c r="P38" s="22"/>
    </row>
    <row r="39" spans="1:16" ht="39" customHeight="1" x14ac:dyDescent="0.15">
      <c r="A39" s="22"/>
      <c r="B39" s="35"/>
      <c r="C39" s="1145" t="s">
        <v>538</v>
      </c>
      <c r="D39" s="1146"/>
      <c r="E39" s="1147"/>
      <c r="F39" s="36">
        <v>0.01</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1.26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2h4K3Yyq+11sPLDv+7H6W4UIxTFa6jYVRVZLvT9OnJ1Ee8P3KliNkNXDQI2YXP35rSqSbBI8U7Vw/wb+P2gsA==" saltValue="/lWMs+cFsnGHtJ7A7fCR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16" zoomScale="70" zoomScaleNormal="7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399</v>
      </c>
      <c r="L45" s="60">
        <v>387</v>
      </c>
      <c r="M45" s="60">
        <v>391</v>
      </c>
      <c r="N45" s="60">
        <v>383</v>
      </c>
      <c r="O45" s="61">
        <v>383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201</v>
      </c>
      <c r="L48" s="64">
        <v>119</v>
      </c>
      <c r="M48" s="64">
        <v>110</v>
      </c>
      <c r="N48" s="64">
        <v>110</v>
      </c>
      <c r="O48" s="65">
        <v>132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v>
      </c>
      <c r="L49" s="64">
        <v>24</v>
      </c>
      <c r="M49" s="64">
        <v>17</v>
      </c>
      <c r="N49" s="64">
        <v>25</v>
      </c>
      <c r="O49" s="65">
        <v>27</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1</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550</v>
      </c>
      <c r="L52" s="64">
        <v>553</v>
      </c>
      <c r="M52" s="64">
        <v>576</v>
      </c>
      <c r="N52" s="64">
        <v>527</v>
      </c>
      <c r="O52" s="65">
        <v>544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67</v>
      </c>
      <c r="L53" s="69">
        <v>-22</v>
      </c>
      <c r="M53" s="69">
        <v>-58</v>
      </c>
      <c r="N53" s="69">
        <v>-9</v>
      </c>
      <c r="O53" s="70">
        <v>-2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7JDNhG9k9b4wldCiQrYB9mtfZSu8mK8beVZZVKFKGdXhGtUZTiEGkvuhnel/WQyJbFYRkZB7Y/mIcgKdZrMWA==" saltValue="7UrSyJ86hPfr7/WQxG6z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19" zoomScale="70" zoomScaleNormal="70" zoomScaleSheetLayoutView="100" workbookViewId="0">
      <selection activeCell="M48" sqref="M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2929</v>
      </c>
      <c r="J41" s="356">
        <v>2928</v>
      </c>
      <c r="K41" s="356">
        <v>2788</v>
      </c>
      <c r="L41" s="356">
        <v>2717</v>
      </c>
      <c r="M41" s="357">
        <v>2775</v>
      </c>
    </row>
    <row r="42" spans="2:13" ht="27.75" customHeight="1" x14ac:dyDescent="0.15">
      <c r="B42" s="1186"/>
      <c r="C42" s="1187"/>
      <c r="D42" s="106"/>
      <c r="E42" s="1192" t="s">
        <v>32</v>
      </c>
      <c r="F42" s="1192"/>
      <c r="G42" s="1192"/>
      <c r="H42" s="1193"/>
      <c r="I42" s="358">
        <v>1</v>
      </c>
      <c r="J42" s="359" t="s">
        <v>487</v>
      </c>
      <c r="K42" s="359" t="s">
        <v>487</v>
      </c>
      <c r="L42" s="359" t="s">
        <v>487</v>
      </c>
      <c r="M42" s="360" t="s">
        <v>487</v>
      </c>
    </row>
    <row r="43" spans="2:13" ht="27.75" customHeight="1" x14ac:dyDescent="0.15">
      <c r="B43" s="1186"/>
      <c r="C43" s="1187"/>
      <c r="D43" s="106"/>
      <c r="E43" s="1192" t="s">
        <v>33</v>
      </c>
      <c r="F43" s="1192"/>
      <c r="G43" s="1192"/>
      <c r="H43" s="1193"/>
      <c r="I43" s="358">
        <v>1465</v>
      </c>
      <c r="J43" s="359">
        <v>1228</v>
      </c>
      <c r="K43" s="359">
        <v>978</v>
      </c>
      <c r="L43" s="359">
        <v>743</v>
      </c>
      <c r="M43" s="360">
        <v>614</v>
      </c>
    </row>
    <row r="44" spans="2:13" ht="27.75" customHeight="1" x14ac:dyDescent="0.15">
      <c r="B44" s="1186"/>
      <c r="C44" s="1187"/>
      <c r="D44" s="106"/>
      <c r="E44" s="1192" t="s">
        <v>34</v>
      </c>
      <c r="F44" s="1192"/>
      <c r="G44" s="1192"/>
      <c r="H44" s="1193"/>
      <c r="I44" s="358">
        <v>203</v>
      </c>
      <c r="J44" s="359">
        <v>252</v>
      </c>
      <c r="K44" s="359">
        <v>251</v>
      </c>
      <c r="L44" s="359">
        <v>243</v>
      </c>
      <c r="M44" s="360">
        <v>218</v>
      </c>
    </row>
    <row r="45" spans="2:13" ht="27.75" customHeight="1" x14ac:dyDescent="0.15">
      <c r="B45" s="1186"/>
      <c r="C45" s="1187"/>
      <c r="D45" s="106"/>
      <c r="E45" s="1192" t="s">
        <v>35</v>
      </c>
      <c r="F45" s="1192"/>
      <c r="G45" s="1192"/>
      <c r="H45" s="1193"/>
      <c r="I45" s="358">
        <v>656</v>
      </c>
      <c r="J45" s="359">
        <v>686</v>
      </c>
      <c r="K45" s="359">
        <v>635</v>
      </c>
      <c r="L45" s="359">
        <v>631</v>
      </c>
      <c r="M45" s="360">
        <v>621</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2401</v>
      </c>
      <c r="J50" s="359">
        <v>2541</v>
      </c>
      <c r="K50" s="359">
        <v>2809</v>
      </c>
      <c r="L50" s="359">
        <v>3157</v>
      </c>
      <c r="M50" s="360">
        <v>3449</v>
      </c>
    </row>
    <row r="51" spans="2:13" ht="27.75" customHeight="1" x14ac:dyDescent="0.15">
      <c r="B51" s="1186"/>
      <c r="C51" s="1187"/>
      <c r="D51" s="106"/>
      <c r="E51" s="1192" t="s">
        <v>42</v>
      </c>
      <c r="F51" s="1192"/>
      <c r="G51" s="1192"/>
      <c r="H51" s="1193"/>
      <c r="I51" s="358" t="s">
        <v>487</v>
      </c>
      <c r="J51" s="359" t="s">
        <v>487</v>
      </c>
      <c r="K51" s="359" t="s">
        <v>487</v>
      </c>
      <c r="L51" s="359" t="s">
        <v>487</v>
      </c>
      <c r="M51" s="360">
        <v>150</v>
      </c>
    </row>
    <row r="52" spans="2:13" ht="27.75" customHeight="1" x14ac:dyDescent="0.15">
      <c r="B52" s="1188"/>
      <c r="C52" s="1189"/>
      <c r="D52" s="106"/>
      <c r="E52" s="1192" t="s">
        <v>43</v>
      </c>
      <c r="F52" s="1192"/>
      <c r="G52" s="1192"/>
      <c r="H52" s="1193"/>
      <c r="I52" s="358">
        <v>4494</v>
      </c>
      <c r="J52" s="359">
        <v>4388</v>
      </c>
      <c r="K52" s="359">
        <v>4198</v>
      </c>
      <c r="L52" s="359">
        <v>3975</v>
      </c>
      <c r="M52" s="360">
        <v>3882</v>
      </c>
    </row>
    <row r="53" spans="2:13" ht="27.75" customHeight="1" thickBot="1" x14ac:dyDescent="0.2">
      <c r="B53" s="1199" t="s">
        <v>19</v>
      </c>
      <c r="C53" s="1200"/>
      <c r="D53" s="110"/>
      <c r="E53" s="1201" t="s">
        <v>44</v>
      </c>
      <c r="F53" s="1201"/>
      <c r="G53" s="1201"/>
      <c r="H53" s="1202"/>
      <c r="I53" s="361">
        <v>-1642</v>
      </c>
      <c r="J53" s="362">
        <v>-1836</v>
      </c>
      <c r="K53" s="362">
        <v>-2355</v>
      </c>
      <c r="L53" s="362">
        <v>-2797</v>
      </c>
      <c r="M53" s="363">
        <v>-3254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wHgu4CpvXd1cgZ2FAS5/YjfmiEQ+Kb9eZl5WMlhm9KiRbp24OdNppXAI00oWmOESHhgByAZbuMkvqFEJ8Ug==" saltValue="9vDG2P11CyL5SDTLQhIP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0" zoomScale="60" zoomScaleNormal="60" zoomScaleSheetLayoutView="100" workbookViewId="0">
      <selection activeCell="I29" sqref="I2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1071</v>
      </c>
      <c r="G55" s="122">
        <v>1072</v>
      </c>
      <c r="H55" s="123">
        <v>1073</v>
      </c>
    </row>
    <row r="56" spans="2:8" ht="52.5" customHeight="1" x14ac:dyDescent="0.15">
      <c r="B56" s="124"/>
      <c r="C56" s="1213" t="s">
        <v>47</v>
      </c>
      <c r="D56" s="1213"/>
      <c r="E56" s="1214"/>
      <c r="F56" s="125">
        <v>143</v>
      </c>
      <c r="G56" s="125">
        <v>143</v>
      </c>
      <c r="H56" s="126">
        <v>153</v>
      </c>
    </row>
    <row r="57" spans="2:8" ht="53.25" customHeight="1" x14ac:dyDescent="0.15">
      <c r="B57" s="124"/>
      <c r="C57" s="1215" t="s">
        <v>48</v>
      </c>
      <c r="D57" s="1215"/>
      <c r="E57" s="1216"/>
      <c r="F57" s="127">
        <v>1333</v>
      </c>
      <c r="G57" s="127">
        <v>1676</v>
      </c>
      <c r="H57" s="128">
        <v>1907</v>
      </c>
    </row>
    <row r="58" spans="2:8" ht="45.75" customHeight="1" x14ac:dyDescent="0.15">
      <c r="B58" s="129"/>
      <c r="C58" s="1203" t="s">
        <v>562</v>
      </c>
      <c r="D58" s="1204"/>
      <c r="E58" s="1205"/>
      <c r="F58" s="130">
        <v>785</v>
      </c>
      <c r="G58" s="130">
        <v>985</v>
      </c>
      <c r="H58" s="131">
        <v>1211</v>
      </c>
    </row>
    <row r="59" spans="2:8" ht="45.75" customHeight="1" x14ac:dyDescent="0.15">
      <c r="B59" s="129"/>
      <c r="C59" s="1203" t="s">
        <v>564</v>
      </c>
      <c r="D59" s="1204"/>
      <c r="E59" s="1205"/>
      <c r="F59" s="130">
        <v>105</v>
      </c>
      <c r="G59" s="130">
        <v>205</v>
      </c>
      <c r="H59" s="131">
        <v>205</v>
      </c>
    </row>
    <row r="60" spans="2:8" ht="45.75" customHeight="1" x14ac:dyDescent="0.15">
      <c r="B60" s="129"/>
      <c r="C60" s="1203" t="s">
        <v>563</v>
      </c>
      <c r="D60" s="1204"/>
      <c r="E60" s="1205"/>
      <c r="F60" s="130">
        <v>115</v>
      </c>
      <c r="G60" s="130">
        <v>139</v>
      </c>
      <c r="H60" s="131">
        <v>147</v>
      </c>
    </row>
    <row r="61" spans="2:8" ht="45.75" customHeight="1" x14ac:dyDescent="0.15">
      <c r="B61" s="129"/>
      <c r="C61" s="1203" t="s">
        <v>565</v>
      </c>
      <c r="D61" s="1204"/>
      <c r="E61" s="1205"/>
      <c r="F61" s="130">
        <v>127</v>
      </c>
      <c r="G61" s="130">
        <v>127</v>
      </c>
      <c r="H61" s="131">
        <v>127</v>
      </c>
    </row>
    <row r="62" spans="2:8" ht="45.75" customHeight="1" thickBot="1" x14ac:dyDescent="0.2">
      <c r="B62" s="132"/>
      <c r="C62" s="1206" t="s">
        <v>566</v>
      </c>
      <c r="D62" s="1207"/>
      <c r="E62" s="1208"/>
      <c r="F62" s="133">
        <v>114</v>
      </c>
      <c r="G62" s="133">
        <v>114</v>
      </c>
      <c r="H62" s="134">
        <v>115</v>
      </c>
    </row>
    <row r="63" spans="2:8" ht="52.5" customHeight="1" thickBot="1" x14ac:dyDescent="0.2">
      <c r="B63" s="135"/>
      <c r="C63" s="1209" t="s">
        <v>49</v>
      </c>
      <c r="D63" s="1209"/>
      <c r="E63" s="1210"/>
      <c r="F63" s="136">
        <v>2547</v>
      </c>
      <c r="G63" s="136">
        <v>2891</v>
      </c>
      <c r="H63" s="137">
        <v>3133</v>
      </c>
    </row>
    <row r="64" spans="2:8" x14ac:dyDescent="0.15"/>
  </sheetData>
  <sheetProtection algorithmName="SHA-512" hashValue="+Eb64YzNmWlkcu8asOYVSajmJ5nGQ0w5O2N1Mcopaa9frzm3UupHpIX7svk8bYXeftzUx10agycTFw4WATewLg==" saltValue="+COa+HtTXHdNC8kDIfCc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140963</v>
      </c>
      <c r="E3" s="156"/>
      <c r="F3" s="157">
        <v>268375</v>
      </c>
      <c r="G3" s="158"/>
      <c r="H3" s="159"/>
    </row>
    <row r="4" spans="1:8" x14ac:dyDescent="0.15">
      <c r="A4" s="160"/>
      <c r="B4" s="161"/>
      <c r="C4" s="162"/>
      <c r="D4" s="163">
        <v>115031</v>
      </c>
      <c r="E4" s="164"/>
      <c r="F4" s="165">
        <v>119602</v>
      </c>
      <c r="G4" s="166"/>
      <c r="H4" s="167"/>
    </row>
    <row r="5" spans="1:8" x14ac:dyDescent="0.15">
      <c r="A5" s="148" t="s">
        <v>519</v>
      </c>
      <c r="B5" s="153"/>
      <c r="C5" s="154"/>
      <c r="D5" s="155">
        <v>145333</v>
      </c>
      <c r="E5" s="156"/>
      <c r="F5" s="157">
        <v>301035</v>
      </c>
      <c r="G5" s="158"/>
      <c r="H5" s="159"/>
    </row>
    <row r="6" spans="1:8" x14ac:dyDescent="0.15">
      <c r="A6" s="160"/>
      <c r="B6" s="161"/>
      <c r="C6" s="162"/>
      <c r="D6" s="163">
        <v>132695</v>
      </c>
      <c r="E6" s="164"/>
      <c r="F6" s="165">
        <v>154376</v>
      </c>
      <c r="G6" s="166"/>
      <c r="H6" s="167"/>
    </row>
    <row r="7" spans="1:8" x14ac:dyDescent="0.15">
      <c r="A7" s="148" t="s">
        <v>520</v>
      </c>
      <c r="B7" s="153"/>
      <c r="C7" s="154"/>
      <c r="D7" s="155">
        <v>125837</v>
      </c>
      <c r="E7" s="156"/>
      <c r="F7" s="157">
        <v>277467</v>
      </c>
      <c r="G7" s="158"/>
      <c r="H7" s="159"/>
    </row>
    <row r="8" spans="1:8" x14ac:dyDescent="0.15">
      <c r="A8" s="160"/>
      <c r="B8" s="161"/>
      <c r="C8" s="162"/>
      <c r="D8" s="163">
        <v>113910</v>
      </c>
      <c r="E8" s="164"/>
      <c r="F8" s="165">
        <v>128378</v>
      </c>
      <c r="G8" s="166"/>
      <c r="H8" s="167"/>
    </row>
    <row r="9" spans="1:8" x14ac:dyDescent="0.15">
      <c r="A9" s="148" t="s">
        <v>521</v>
      </c>
      <c r="B9" s="153"/>
      <c r="C9" s="154"/>
      <c r="D9" s="155">
        <v>107770</v>
      </c>
      <c r="E9" s="156"/>
      <c r="F9" s="157">
        <v>282256</v>
      </c>
      <c r="G9" s="158"/>
      <c r="H9" s="159"/>
    </row>
    <row r="10" spans="1:8" x14ac:dyDescent="0.15">
      <c r="A10" s="160"/>
      <c r="B10" s="161"/>
      <c r="C10" s="162"/>
      <c r="D10" s="163">
        <v>84610</v>
      </c>
      <c r="E10" s="164"/>
      <c r="F10" s="165">
        <v>145453</v>
      </c>
      <c r="G10" s="166"/>
      <c r="H10" s="167"/>
    </row>
    <row r="11" spans="1:8" x14ac:dyDescent="0.15">
      <c r="A11" s="148" t="s">
        <v>522</v>
      </c>
      <c r="B11" s="153"/>
      <c r="C11" s="154"/>
      <c r="D11" s="155">
        <v>121288</v>
      </c>
      <c r="E11" s="156"/>
      <c r="F11" s="157">
        <v>295341</v>
      </c>
      <c r="G11" s="158"/>
      <c r="H11" s="159"/>
    </row>
    <row r="12" spans="1:8" x14ac:dyDescent="0.15">
      <c r="A12" s="160"/>
      <c r="B12" s="161"/>
      <c r="C12" s="168"/>
      <c r="D12" s="163">
        <v>112601</v>
      </c>
      <c r="E12" s="164"/>
      <c r="F12" s="165">
        <v>137402</v>
      </c>
      <c r="G12" s="166"/>
      <c r="H12" s="167"/>
    </row>
    <row r="13" spans="1:8" x14ac:dyDescent="0.15">
      <c r="A13" s="148"/>
      <c r="B13" s="153"/>
      <c r="C13" s="169"/>
      <c r="D13" s="170">
        <v>128238</v>
      </c>
      <c r="E13" s="171"/>
      <c r="F13" s="172">
        <v>284895</v>
      </c>
      <c r="G13" s="173"/>
      <c r="H13" s="159"/>
    </row>
    <row r="14" spans="1:8" x14ac:dyDescent="0.15">
      <c r="A14" s="160"/>
      <c r="B14" s="161"/>
      <c r="C14" s="162"/>
      <c r="D14" s="163">
        <v>111769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7.58</v>
      </c>
      <c r="C19" s="174">
        <f>ROUND(VALUE(SUBSTITUTE(実質収支比率等に係る経年分析!G$48,"▲","-")),2)</f>
        <v>9.81</v>
      </c>
      <c r="D19" s="174">
        <f>ROUND(VALUE(SUBSTITUTE(実質収支比率等に係る経年分析!H$48,"▲","-")),2)</f>
        <v>14.38</v>
      </c>
      <c r="E19" s="174">
        <f>ROUND(VALUE(SUBSTITUTE(実質収支比率等に係る経年分析!I$48,"▲","-")),2)</f>
        <v>15.88</v>
      </c>
      <c r="F19" s="174">
        <f>ROUND(VALUE(SUBSTITUTE(実質収支比率等に係る経年分析!J$48,"▲","-")),2)</f>
        <v>15.08</v>
      </c>
    </row>
    <row r="20" spans="1:11" x14ac:dyDescent="0.15">
      <c r="A20" s="174" t="s">
        <v>53</v>
      </c>
      <c r="B20" s="174">
        <f>ROUND(VALUE(SUBSTITUTE(実質収支比率等に係る経年分析!F$47,"▲","-")),2)</f>
        <v>44.24</v>
      </c>
      <c r="C20" s="174">
        <f>ROUND(VALUE(SUBSTITUTE(実質収支比率等に係る経年分析!G$47,"▲","-")),2)</f>
        <v>42.02</v>
      </c>
      <c r="D20" s="174">
        <f>ROUND(VALUE(SUBSTITUTE(実質収支比率等に係る経年分析!H$47,"▲","-")),2)</f>
        <v>38.49</v>
      </c>
      <c r="E20" s="174">
        <f>ROUND(VALUE(SUBSTITUTE(実質収支比率等に係る経年分析!I$47,"▲","-")),2)</f>
        <v>39.729999999999997</v>
      </c>
      <c r="F20" s="174">
        <f>ROUND(VALUE(SUBSTITUTE(実質収支比率等に係る経年分析!J$47,"▲","-")),2)</f>
        <v>40.03</v>
      </c>
    </row>
    <row r="21" spans="1:11" x14ac:dyDescent="0.15">
      <c r="A21" s="174" t="s">
        <v>54</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9.7200000000000006</v>
      </c>
      <c r="E21" s="174">
        <f>IF(ISNUMBER(VALUE(SUBSTITUTE(実質収支比率等に係る経年分析!I$49,"▲","-"))),ROUND(VALUE(SUBSTITUTE(実質収支比率等に係る経年分析!I$49,"▲","-")),2),NA())</f>
        <v>1.07</v>
      </c>
      <c r="F21" s="174">
        <f>IF(ISNUMBER(VALUE(SUBSTITUTE(実質収支比率等に係る経年分析!J$49,"▲","-"))),ROUND(VALUE(SUBSTITUTE(実質収支比率等に係る経年分析!J$49,"▲","-")),2),NA())</f>
        <v>-0.88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f>IF(ROUND(VALUE(SUBSTITUTE(連結実質赤字比率に係る赤字・黒字の構成分析!G$37,"▲", "-")), 2) &lt; 0, ABS(ROUND(VALUE(SUBSTITUTE(連結実質赤字比率に係る赤字・黒字の構成分析!G$37,"▲", "-")), 2)), NA())</f>
        <v>5.95</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8.2799999999999994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550</v>
      </c>
      <c r="E42" s="176"/>
      <c r="F42" s="176"/>
      <c r="G42" s="176">
        <f>'実質公債費比率（分子）の構造'!L$52</f>
        <v>553</v>
      </c>
      <c r="H42" s="176"/>
      <c r="I42" s="176"/>
      <c r="J42" s="176">
        <f>'実質公債費比率（分子）の構造'!M$52</f>
        <v>576</v>
      </c>
      <c r="K42" s="176"/>
      <c r="L42" s="176"/>
      <c r="M42" s="176">
        <f>'実質公債費比率（分子）の構造'!N$52</f>
        <v>527</v>
      </c>
      <c r="N42" s="176"/>
      <c r="O42" s="176"/>
      <c r="P42" s="176">
        <f>'実質公債費比率（分子）の構造'!O$52</f>
        <v>544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v>
      </c>
      <c r="C45" s="176"/>
      <c r="D45" s="176"/>
      <c r="E45" s="176">
        <f>'実質公債費比率（分子）の構造'!L$49</f>
        <v>24</v>
      </c>
      <c r="F45" s="176"/>
      <c r="G45" s="176"/>
      <c r="H45" s="176">
        <f>'実質公債費比率（分子）の構造'!M$49</f>
        <v>17</v>
      </c>
      <c r="I45" s="176"/>
      <c r="J45" s="176"/>
      <c r="K45" s="176">
        <f>'実質公債費比率（分子）の構造'!N$49</f>
        <v>25</v>
      </c>
      <c r="L45" s="176"/>
      <c r="M45" s="176"/>
      <c r="N45" s="176">
        <f>'実質公債費比率（分子）の構造'!O$49</f>
        <v>27</v>
      </c>
      <c r="O45" s="176"/>
      <c r="P45" s="176"/>
    </row>
    <row r="46" spans="1:16" x14ac:dyDescent="0.15">
      <c r="A46" s="176" t="s">
        <v>64</v>
      </c>
      <c r="B46" s="176">
        <f>'実質公債費比率（分子）の構造'!K$48</f>
        <v>201</v>
      </c>
      <c r="C46" s="176"/>
      <c r="D46" s="176"/>
      <c r="E46" s="176">
        <f>'実質公債費比率（分子）の構造'!L$48</f>
        <v>119</v>
      </c>
      <c r="F46" s="176"/>
      <c r="G46" s="176"/>
      <c r="H46" s="176">
        <f>'実質公債費比率（分子）の構造'!M$48</f>
        <v>110</v>
      </c>
      <c r="I46" s="176"/>
      <c r="J46" s="176"/>
      <c r="K46" s="176">
        <f>'実質公債費比率（分子）の構造'!N$48</f>
        <v>110</v>
      </c>
      <c r="L46" s="176"/>
      <c r="M46" s="176"/>
      <c r="N46" s="176">
        <f>'実質公債費比率（分子）の構造'!O$48</f>
        <v>132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399</v>
      </c>
      <c r="C49" s="176"/>
      <c r="D49" s="176"/>
      <c r="E49" s="176">
        <f>'実質公債費比率（分子）の構造'!L$45</f>
        <v>387</v>
      </c>
      <c r="F49" s="176"/>
      <c r="G49" s="176"/>
      <c r="H49" s="176">
        <f>'実質公債費比率（分子）の構造'!M$45</f>
        <v>391</v>
      </c>
      <c r="I49" s="176"/>
      <c r="J49" s="176"/>
      <c r="K49" s="176">
        <f>'実質公債費比率（分子）の構造'!N$45</f>
        <v>383</v>
      </c>
      <c r="L49" s="176"/>
      <c r="M49" s="176"/>
      <c r="N49" s="176">
        <f>'実質公債費比率（分子）の構造'!O$45</f>
        <v>383</v>
      </c>
      <c r="O49" s="176"/>
      <c r="P49" s="176"/>
    </row>
    <row r="50" spans="1:16" x14ac:dyDescent="0.15">
      <c r="A50" s="176" t="s">
        <v>67</v>
      </c>
      <c r="B50" s="176" t="e">
        <f>NA()</f>
        <v>#N/A</v>
      </c>
      <c r="C50" s="176">
        <f>IF(ISNUMBER('実質公債費比率（分子）の構造'!K$53),'実質公債費比率（分子）の構造'!K$53,NA())</f>
        <v>67</v>
      </c>
      <c r="D50" s="176" t="e">
        <f>NA()</f>
        <v>#N/A</v>
      </c>
      <c r="E50" s="176" t="e">
        <f>NA()</f>
        <v>#N/A</v>
      </c>
      <c r="F50" s="176">
        <f>IF(ISNUMBER('実質公債費比率（分子）の構造'!L$53),'実質公債費比率（分子）の構造'!L$53,NA())</f>
        <v>-22</v>
      </c>
      <c r="G50" s="176" t="e">
        <f>NA()</f>
        <v>#N/A</v>
      </c>
      <c r="H50" s="176" t="e">
        <f>NA()</f>
        <v>#N/A</v>
      </c>
      <c r="I50" s="176">
        <f>IF(ISNUMBER('実質公債費比率（分子）の構造'!M$53),'実質公債費比率（分子）の構造'!M$53,NA())</f>
        <v>-58</v>
      </c>
      <c r="J50" s="176" t="e">
        <f>NA()</f>
        <v>#N/A</v>
      </c>
      <c r="K50" s="176" t="e">
        <f>NA()</f>
        <v>#N/A</v>
      </c>
      <c r="L50" s="176">
        <f>IF(ISNUMBER('実質公債費比率（分子）の構造'!N$53),'実質公債費比率（分子）の構造'!N$53,NA())</f>
        <v>-9</v>
      </c>
      <c r="M50" s="176" t="e">
        <f>NA()</f>
        <v>#N/A</v>
      </c>
      <c r="N50" s="176" t="e">
        <f>NA()</f>
        <v>#N/A</v>
      </c>
      <c r="O50" s="176">
        <f>IF(ISNUMBER('実質公債費比率（分子）の構造'!O$53),'実質公債費比率（分子）の構造'!O$53,NA())</f>
        <v>-2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4494</v>
      </c>
      <c r="E56" s="175"/>
      <c r="F56" s="175"/>
      <c r="G56" s="175">
        <f>'将来負担比率（分子）の構造'!J$52</f>
        <v>4388</v>
      </c>
      <c r="H56" s="175"/>
      <c r="I56" s="175"/>
      <c r="J56" s="175">
        <f>'将来負担比率（分子）の構造'!K$52</f>
        <v>4198</v>
      </c>
      <c r="K56" s="175"/>
      <c r="L56" s="175"/>
      <c r="M56" s="175">
        <f>'将来負担比率（分子）の構造'!L$52</f>
        <v>3975</v>
      </c>
      <c r="N56" s="175"/>
      <c r="O56" s="175"/>
      <c r="P56" s="175">
        <f>'将来負担比率（分子）の構造'!M$52</f>
        <v>3882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150</v>
      </c>
    </row>
    <row r="58" spans="1:16" x14ac:dyDescent="0.15">
      <c r="A58" s="175" t="s">
        <v>41</v>
      </c>
      <c r="B58" s="175"/>
      <c r="C58" s="175"/>
      <c r="D58" s="175">
        <f>'将来負担比率（分子）の構造'!I$50</f>
        <v>2401</v>
      </c>
      <c r="E58" s="175"/>
      <c r="F58" s="175"/>
      <c r="G58" s="175">
        <f>'将来負担比率（分子）の構造'!J$50</f>
        <v>2541</v>
      </c>
      <c r="H58" s="175"/>
      <c r="I58" s="175"/>
      <c r="J58" s="175">
        <f>'将来負担比率（分子）の構造'!K$50</f>
        <v>2809</v>
      </c>
      <c r="K58" s="175"/>
      <c r="L58" s="175"/>
      <c r="M58" s="175">
        <f>'将来負担比率（分子）の構造'!L$50</f>
        <v>3157</v>
      </c>
      <c r="N58" s="175"/>
      <c r="O58" s="175"/>
      <c r="P58" s="175">
        <f>'将来負担比率（分子）の構造'!M$50</f>
        <v>3449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656</v>
      </c>
      <c r="C62" s="175"/>
      <c r="D62" s="175"/>
      <c r="E62" s="175">
        <f>'将来負担比率（分子）の構造'!J$45</f>
        <v>686</v>
      </c>
      <c r="F62" s="175"/>
      <c r="G62" s="175"/>
      <c r="H62" s="175">
        <f>'将来負担比率（分子）の構造'!K$45</f>
        <v>635</v>
      </c>
      <c r="I62" s="175"/>
      <c r="J62" s="175"/>
      <c r="K62" s="175">
        <f>'将来負担比率（分子）の構造'!L$45</f>
        <v>631</v>
      </c>
      <c r="L62" s="175"/>
      <c r="M62" s="175"/>
      <c r="N62" s="175">
        <f>'将来負担比率（分子）の構造'!M$45</f>
        <v>621</v>
      </c>
      <c r="O62" s="175"/>
      <c r="P62" s="175"/>
    </row>
    <row r="63" spans="1:16" x14ac:dyDescent="0.15">
      <c r="A63" s="175" t="s">
        <v>34</v>
      </c>
      <c r="B63" s="175">
        <f>'将来負担比率（分子）の構造'!I$44</f>
        <v>203</v>
      </c>
      <c r="C63" s="175"/>
      <c r="D63" s="175"/>
      <c r="E63" s="175">
        <f>'将来負担比率（分子）の構造'!J$44</f>
        <v>252</v>
      </c>
      <c r="F63" s="175"/>
      <c r="G63" s="175"/>
      <c r="H63" s="175">
        <f>'将来負担比率（分子）の構造'!K$44</f>
        <v>251</v>
      </c>
      <c r="I63" s="175"/>
      <c r="J63" s="175"/>
      <c r="K63" s="175">
        <f>'将来負担比率（分子）の構造'!L$44</f>
        <v>243</v>
      </c>
      <c r="L63" s="175"/>
      <c r="M63" s="175"/>
      <c r="N63" s="175">
        <f>'将来負担比率（分子）の構造'!M$44</f>
        <v>218</v>
      </c>
      <c r="O63" s="175"/>
      <c r="P63" s="175"/>
    </row>
    <row r="64" spans="1:16" x14ac:dyDescent="0.15">
      <c r="A64" s="175" t="s">
        <v>33</v>
      </c>
      <c r="B64" s="175">
        <f>'将来負担比率（分子）の構造'!I$43</f>
        <v>1465</v>
      </c>
      <c r="C64" s="175"/>
      <c r="D64" s="175"/>
      <c r="E64" s="175">
        <f>'将来負担比率（分子）の構造'!J$43</f>
        <v>1228</v>
      </c>
      <c r="F64" s="175"/>
      <c r="G64" s="175"/>
      <c r="H64" s="175">
        <f>'将来負担比率（分子）の構造'!K$43</f>
        <v>978</v>
      </c>
      <c r="I64" s="175"/>
      <c r="J64" s="175"/>
      <c r="K64" s="175">
        <f>'将来負担比率（分子）の構造'!L$43</f>
        <v>743</v>
      </c>
      <c r="L64" s="175"/>
      <c r="M64" s="175"/>
      <c r="N64" s="175">
        <f>'将来負担比率（分子）の構造'!M$43</f>
        <v>614</v>
      </c>
      <c r="O64" s="175"/>
      <c r="P64" s="175"/>
    </row>
    <row r="65" spans="1:16" x14ac:dyDescent="0.15">
      <c r="A65" s="175" t="s">
        <v>32</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2929</v>
      </c>
      <c r="C66" s="175"/>
      <c r="D66" s="175"/>
      <c r="E66" s="175">
        <f>'将来負担比率（分子）の構造'!J$41</f>
        <v>2928</v>
      </c>
      <c r="F66" s="175"/>
      <c r="G66" s="175"/>
      <c r="H66" s="175">
        <f>'将来負担比率（分子）の構造'!K$41</f>
        <v>2788</v>
      </c>
      <c r="I66" s="175"/>
      <c r="J66" s="175"/>
      <c r="K66" s="175">
        <f>'将来負担比率（分子）の構造'!L$41</f>
        <v>2717</v>
      </c>
      <c r="L66" s="175"/>
      <c r="M66" s="175"/>
      <c r="N66" s="175">
        <f>'将来負担比率（分子）の構造'!M$41</f>
        <v>2775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1071</v>
      </c>
      <c r="C72" s="179">
        <f>基金残高に係る経年分析!G55</f>
        <v>1072</v>
      </c>
      <c r="D72" s="179">
        <f>基金残高に係る経年分析!H55</f>
        <v>1073</v>
      </c>
    </row>
    <row r="73" spans="1:16" x14ac:dyDescent="0.15">
      <c r="A73" s="178" t="s">
        <v>74</v>
      </c>
      <c r="B73" s="179">
        <f>基金残高に係る経年分析!F56</f>
        <v>143</v>
      </c>
      <c r="C73" s="179">
        <f>基金残高に係る経年分析!G56</f>
        <v>143</v>
      </c>
      <c r="D73" s="179">
        <f>基金残高に係る経年分析!H56</f>
        <v>153</v>
      </c>
    </row>
    <row r="74" spans="1:16" x14ac:dyDescent="0.15">
      <c r="A74" s="178" t="s">
        <v>75</v>
      </c>
      <c r="B74" s="179">
        <f>基金残高に係る経年分析!F57</f>
        <v>1333</v>
      </c>
      <c r="C74" s="179">
        <f>基金残高に係る経年分析!G57</f>
        <v>1676</v>
      </c>
      <c r="D74" s="179">
        <f>基金残高に係る経年分析!H57</f>
        <v>1907</v>
      </c>
    </row>
  </sheetData>
  <sheetProtection algorithmName="SHA-512" hashValue="+/Rs/fn2kMogSW9eBkN2wcQScBsHqpQ4kMAeL652IYKbZX8ROuFJH1bwv+oaI+sjE4i/REQJw8hamlGs8lsUWg==" saltValue="juiNNbOslt4mmOOjzxW0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桃澤 輝</cp:lastModifiedBy>
  <cp:lastPrinted>2025-03-05T04:55:38Z</cp:lastPrinted>
  <dcterms:created xsi:type="dcterms:W3CDTF">2025-02-19T02:33:22Z</dcterms:created>
  <dcterms:modified xsi:type="dcterms:W3CDTF">2025-03-05T04:55:41Z</dcterms:modified>
  <cp:category/>
</cp:coreProperties>
</file>