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6 地域政策課LGWAN\02 財政係\40_各種調査（決算統計・公会計･会計検査む）\11_財政事情ヒア・分析調査\R4\20230315〆_R3決算_財政状況資料集\"/>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<sst xmlns="http://schemas.openxmlformats.org/spreadsheetml/2006/main" count="1155" uniqueCount="614">
  <si>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</si>
  <si>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</si>
  <si>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</si>
  <si>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</si>
  <si>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</si>
  <si>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</si>
  <si>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</si>
  <si>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</si>
  <si>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</si>
  <si>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</si>
  <si>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</si>
  <si>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</si>
  <si>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</si>
  <si>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</si>
  <si>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</si>
  <si>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</si>
  <si>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</si>
  <si>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</si>
  <si>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</si>
  <si>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</si>
  <si>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</si>
  <si>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</si>
  <si>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</si>
  <si>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</si>
  <si>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</si>
  <si>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</si>
  <si>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</si>
  <si>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</si>
  <si>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</si>
  <si>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</si>
  <si>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</si>
  <si>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</si>
  <si>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</si>
  <si>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</si>
  <si>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</si>
  <si>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</si>
  <si>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</si>
  <si>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</si>
  <si>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</si>
  <si>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</si>
  <si>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</si>
  <si>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</si>
  <si>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</si>
  <si>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</si>
  <si>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</si>
  <si>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</si>
  <si>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</si>
  <si>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</si>
  <si>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</si>
  <si>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</si>
  <si>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</si>
  <si>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</si>
  <si>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</si>
  <si>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</si>
  <si>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</si>
  <si>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</si>
  <si>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</si>
  <si>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</si>
  <si>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</si>
  <si>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</si>
  <si>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</si>
  <si>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</si>
  <si>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</si>
  <si>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</si>
  <si>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</si>
  <si>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</si>
  <si>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</si>
  <si>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</si>
  <si>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</si>
  <si>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</si>
  <si>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</si>
  <si>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</si>
  <si>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</si>
  <si>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</si>
  <si>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</si>
  <si>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</si>
  <si>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</si>
  <si>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</si>
  <si>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</si>
  <si>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</si>
  <si>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</si>
  <si>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</si>
  <si>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</si>
  <si>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</si>
  <si>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</si>
  <si>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</si>
  <si>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</si>
  <si>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</si>
  <si>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</si>
  <si>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</si>
  <si>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</si>
  <si>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</si>
  <si>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</si>
  <si>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</si>
  <si>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</si>
  <si>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</si>
  <si>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</si>
  <si>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</si>
  <si>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</si>
  <si>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</si>
  <si>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</si>
  <si>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</si>
  <si>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</si>
  <si>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</si>
  <si>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</si>
  <si>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</si>
  <si>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</si>
  <si>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</si>
  <si>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</si>
  <si>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</si>
  <si>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</si>
  <si>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</si>
  <si>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</si>
  <si>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</si>
  <si>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</si>
  <si>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</si>
  <si>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</si>
  <si>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</si>
  <si>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</si>
  <si>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</si>
  <si>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</si>
  <si>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</si>
  <si>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</si>
  <si>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</si>
  <si>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</si>
  <si>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</si>
  <si>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</si>
  <si>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</si>
  <si>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</si>
  <si>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</si>
  <si>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</si>
  <si>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</si>
  <si>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</si>
  <si>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</si>
  <si>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</si>
  <si>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</si>
  <si>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</si>
  <si>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</si>
  <si>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</si>
  <si>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</si>
  <si>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</si>
  <si>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</si>
  <si>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</si>
  <si>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</si>
  <si>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</si>
  <si>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</si>
  <si>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</si>
  <si>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</si>
  <si>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</si>
  <si>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</si>
  <si>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</si>
  <si>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</si>
  <si>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</si>
  <si>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</si>
  <si>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</si>
  <si>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</si>
  <si>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</si>
  <si>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</si>
  <si>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</si>
  <si>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</si>
  <si>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</si>
  <si>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</si>
  <si>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</si>
  <si>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</si>
  <si>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</si>
  <si>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</si>
  <si>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</si>
  <si>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</si>
  <si>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</si>
  <si>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</si>
  <si>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</si>
  <si>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</si>
  <si>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</si>
  <si>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</si>
  <si>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</si>
  <si>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</si>
  <si>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</si>
  <si>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</si>
  <si>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</si>
  <si>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</si>
  <si>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</si>
  <si>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</si>
  <si>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</si>
  <si>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</si>
  <si>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</si>
  <si>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</si>
  <si>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</si>
  <si>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</si>
  <si>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</si>
  <si>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</si>
  <si>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</si>
  <si>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</si>
  <si>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</si>
  <si>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</si>
  <si>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</si>
  <si>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</si>
  <si>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</si>
  <si>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</si>
  <si>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</si>
  <si>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</si>
  <si>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</si>
  <si>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</si>
  <si>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</si>
  <si>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</si>
  <si>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</si>
  <si>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</si>
  <si>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</si>
  <si>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</si>
  <si>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</si>
  <si>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</si>
  <si>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</si>
  <si>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</si>
  <si>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</si>
  <si>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</si>
  <si>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</si>
  <si>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長野県中川村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</si>
  <si>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</si>
  <si>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</si>
  <si>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</si>
  <si>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</si>
  <si>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</si>
  <si>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</si>
  <si>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</si>
  <si>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</si>
  <si>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</si>
  <si>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</si>
  <si>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</si>
  <si>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</si>
  <si>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</si>
  <si>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</si>
  <si>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</si>
  <si>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</si>
  <si>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</si>
  <si>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</si>
  <si>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</si>
  <si>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</si>
  <si>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</si>
  <si>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</si>
  <si>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</si>
  <si>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</si>
  <si>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</si>
  <si>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</si>
  <si>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</si>
  <si>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</si>
  <si>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</si>
  <si>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</si>
  <si>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</si>
  <si>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</si>
  <si>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</si>
  <si>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</si>
  <si>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</si>
  <si>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</si>
  <si>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</si>
  <si>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</si>
  <si>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</si>
  <si>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</si>
  <si>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</si>
  <si>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</si>
  <si>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</si>
  <si>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</si>
  <si>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</si>
  <si>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</si>
  <si>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</si>
  <si>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</si>
  <si>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</si>
  <si>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</si>
  <si>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</si>
  <si>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</si>
  <si>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</si>
  <si>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</si>
  <si>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</si>
  <si>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</si>
  <si>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</si>
  <si>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</si>
  <si>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</si>
  <si>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</si>
  <si>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</si>
  <si>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</si>
  <si>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</si>
  <si>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</si>
  <si>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</si>
  <si>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</si>
  <si>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</si>
  <si>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</si>
  <si>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</si>
  <si>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</si>
  <si>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</si>
  <si>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</si>
  <si>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</si>
  <si>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</si>
  <si>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</si>
  <si>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</si>
  <si>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</si>
  <si>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</si>
  <si>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</si>
  <si>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</si>
  <si>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</si>
  <si>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</si>
  <si>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</si>
  <si>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</si>
  <si>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</si>
  <si>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</si>
  <si>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</si>
  <si>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</si>
  <si>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</si>
  <si>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</si>
  <si>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</si>
  <si>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</si>
  <si>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</si>
  <si>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</si>
  <si>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</si>
  <si>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</si>
  <si>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</si>
  <si>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</si>
  <si>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</si>
  <si>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</si>
  <si>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</si>
  <si>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</si>
  <si>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</si>
  <si>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</si>
  <si>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</si>
  <si>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</si>
  <si>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</si>
  <si>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</si>
  <si>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</si>
  <si>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</si>
  <si>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</si>
  <si>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</si>
  <si>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</si>
  <si>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</si>
  <si>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</si>
  <si>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</si>
  <si>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</si>
  <si>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</si>
  <si>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</si>
  <si>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</si>
  <si>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</si>
  <si>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</si>
  <si>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</si>
  <si>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</si>
  <si>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</si>
  <si>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</si>
  <si>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</si>
  <si>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</si>
  <si>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</si>
  <si>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</si>
  <si>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</si>
  <si>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</si>
  <si>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</si>
  <si>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</si>
  <si>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</si>
  <si>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</si>
  <si>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</si>
  <si>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</si>
  <si>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</si>
  <si>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</si>
  <si>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</si>
  <si>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</si>
  <si>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</si>
  <si>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</si>
  <si>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</si>
  <si>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</si>
  <si>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</si>
  <si>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</si>
  <si>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</si>
  <si>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</si>
  <si>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</si>
  <si>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</si>
  <si>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</si>
  <si>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</si>
  <si>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</si>
  <si>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</si>
  <si>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</si>
  <si>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</si>
  <si>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</si>
  <si>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</si>
  <si>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</si>
  <si>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</si>
  <si>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</si>
  <si>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</si>
  <si>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</si>
  <si>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</si>
  <si>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</si>
  <si>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</si>
  <si>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</si>
  <si>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</si>
  <si>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</si>
  <si>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</si>
  <si>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</si>
  <si>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</si>
  <si>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</si>
  <si>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</si>
  <si>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</si>
  <si>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</si>
  <si>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</si>
  <si>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</si>
  <si>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</si>
  <si>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</si>
  <si>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</si>
  <si>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</si>
  <si>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</si>
  <si>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</si>
  <si>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</si>
  <si>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</si>
  <si>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</si>
  <si>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</si>
  <si>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</si>
  <si>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</si>
  <si>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</si>
  <si>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</si>
  <si>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</si>
  <si>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</si>
  <si>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</si>
  <si>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</si>
  <si>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</si>
  <si>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</si>
  <si>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</si>
  <si>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</si>
  <si>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</si>
  <si>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</si>
  <si>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</si>
  <si>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</si>
  <si>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</si>
  <si>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</si>
  <si>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</si>
  <si>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</si>
  <si>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</si>
  <si>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</si>
  <si>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</si>
  <si>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</si>
  <si>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</si>
  <si>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</si>
  <si>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</si>
  <si>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</si>
  <si>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</si>
  <si>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</si>
  <si>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</si>
  <si>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</si>
  <si>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</si>
  <si>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</si>
  <si>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</si>
  <si>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</si>
  <si>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</si>
  <si>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</si>
  <si>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</si>
  <si>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</si>
  <si>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</si>
  <si>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</si>
  <si>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</si>
  <si>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</si>
  <si>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</si>
  <si>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</si>
  <si>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</si>
  <si>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</si>
  <si>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</si>
  <si>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</si>
  <si>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</si>
  <si>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</si>
  <si>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</si>
  <si>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</si>
  <si>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</si>
  <si>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</si>
  <si>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</si>
  <si>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</si>
  <si>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</si>
  <si>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</si>
  <si>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</si>
  <si>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</si>
  <si>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</si>
  <si>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</si>
  <si>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</si>
  <si>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</si>
  <si>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</si>
  <si>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</si>
  <si>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</si>
  <si>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</si>
  <si>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</si>
  <si>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</si>
  <si>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</si>
  <si>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</si>
  <si>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</si>
  <si>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</si>
  <si>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</si>
  <si>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</si>
  <si>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</si>
  <si>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</si>
  <si>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</si>
  <si>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</si>
  <si>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</si>
  <si>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</si>
  <si>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</si>
  <si>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</si>
  <si>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</si>
  <si>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</si>
  <si>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</si>
  <si>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</si>
  <si>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</si>
  <si>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</si>
  <si>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</si>
  <si>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</si>
  <si>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</si>
  <si>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</si>
  <si>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</si>
  <si>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</si>
  <si>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</si>
  <si>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</si>
  <si>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</si>
  <si>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</si>
  <si>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</si>
  <si>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</si>
  <si>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</si>
  <si>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</si>
  <si>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</si>
  <si>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</si>
  <si>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</si>
  <si>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</si>
  <si>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</si>
  <si>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</si>
  <si>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</si>
  <si>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</si>
  <si>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</si>
  <si>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</si>
  <si>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</si>
  <si>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</si>
  <si>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</si>
  <si>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</si>
  <si>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</si>
  <si>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</si>
  <si>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</si>
  <si>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</si>
  <si>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</si>
  <si>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</si>
  <si>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</si>
  <si>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</si>
  <si>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</si>
  <si>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</si>
  <si>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</si>
  <si>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</si>
  <si>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</si>
  <si>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</si>
  <si>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</si>
  <si>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</si>
  <si>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</si>
  <si>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</si>
  <si>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</si>
  <si>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</si>
  <si>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</si>
  <si>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</si>
  <si>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</si>
  <si>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</si>
  <si>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</si>
  <si>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</si>
  <si>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</si>
  <si>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</si>
  <si>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</si>
  <si>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</si>
  <si>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</si>
  <si>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</si>
  <si>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</si>
  <si>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</si>
  <si>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</si>
  <si>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</si>
  <si>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</si>
  <si>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</si>
  <si>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</si>
  <si>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</si>
  <si>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</si>
  <si>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</si>
  <si>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</si>
  <si>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</si>
  <si>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</si>
  <si>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0.39</t>
  </si>
  <si>
    <t>▲ 1.12</t>
  </si>
  <si>
    <t>▲ 0.98</t>
  </si>
  <si>
    <t>一般会計</t>
  </si>
  <si>
    <t>水道事業会計</t>
  </si>
  <si>
    <t>下水道事業会計</t>
  </si>
  <si>
    <t>介護保険事業特別会計</t>
  </si>
  <si>
    <t>▲ 5.95</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</si>
  <si>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</si>
  <si>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</si>
  <si>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</si>
  <si>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</si>
  <si>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</si>
  <si>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</si>
  <si>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</si>
  <si>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</si>
  <si>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</si>
  <si>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</si>
  <si>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(1)公共施設等整備基金</t>
    <phoneticPr fontId="2"/>
  </si>
  <si>
    <t>(2)地域医療確保対策基金</t>
    <phoneticPr fontId="2"/>
  </si>
  <si>
    <t>(3)地域づくり基金</t>
    <phoneticPr fontId="5"/>
  </si>
  <si>
    <t>(4)福祉基金</t>
    <phoneticPr fontId="2"/>
  </si>
  <si>
    <t>(5)災害対策基金</t>
    <phoneticPr fontId="2"/>
  </si>
  <si>
    <t>－</t>
    <phoneticPr fontId="2"/>
  </si>
  <si>
    <t>中川村土地開発公社</t>
  </si>
  <si>
    <t>中川観光開発</t>
    <rPh sb="2" eb="4">
      <t>カンコウ</t>
    </rPh>
    <rPh sb="4" eb="6">
      <t>カイハツ</t>
    </rPh>
    <phoneticPr fontId="3"/>
  </si>
  <si>
    <t>上伊那広域連合（一般会計）</t>
    <rPh sb="0" eb="3">
      <t>カミイナ</t>
    </rPh>
    <rPh sb="3" eb="5">
      <t>コウイキ</t>
    </rPh>
    <rPh sb="5" eb="7">
      <t>レンゴウ</t>
    </rPh>
    <phoneticPr fontId="6"/>
  </si>
  <si>
    <t>上伊那広域連合（広域消防事業特別会計）</t>
    <rPh sb="0" eb="3">
      <t>カミイナ</t>
    </rPh>
    <rPh sb="3" eb="5">
      <t>コウイキ</t>
    </rPh>
    <rPh sb="5" eb="7">
      <t>レンゴウ</t>
    </rPh>
    <rPh sb="8" eb="10">
      <t>コウイキ</t>
    </rPh>
    <rPh sb="10" eb="12">
      <t>ショウボウ</t>
    </rPh>
    <rPh sb="12" eb="14">
      <t>ジギョウ</t>
    </rPh>
    <rPh sb="14" eb="16">
      <t>トクベツ</t>
    </rPh>
    <rPh sb="16" eb="18">
      <t>カイケイ</t>
    </rPh>
    <phoneticPr fontId="6"/>
  </si>
  <si>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6"/>
  </si>
  <si>
    <t>上伊那広域連合（土木振興事業特別会計）</t>
    <rPh sb="0" eb="3">
      <t>カミイナ</t>
    </rPh>
    <rPh sb="3" eb="5">
      <t>コウイキ</t>
    </rPh>
    <rPh sb="5" eb="7">
      <t>レンゴウ</t>
    </rPh>
    <rPh sb="8" eb="10">
      <t>ドボク</t>
    </rPh>
    <rPh sb="10" eb="12">
      <t>シンコウ</t>
    </rPh>
    <rPh sb="12" eb="14">
      <t>ジギョウ</t>
    </rPh>
    <rPh sb="14" eb="16">
      <t>トクベツ</t>
    </rPh>
    <rPh sb="16" eb="18">
      <t>カイケイ</t>
    </rPh>
    <phoneticPr fontId="6"/>
  </si>
  <si>
    <t>伊南行政組合（一般会計）</t>
    <rPh sb="0" eb="2">
      <t>イナン</t>
    </rPh>
    <rPh sb="2" eb="4">
      <t>ギョウセイ</t>
    </rPh>
    <rPh sb="4" eb="6">
      <t>クミアイ</t>
    </rPh>
    <rPh sb="7" eb="9">
      <t>イッパン</t>
    </rPh>
    <rPh sb="9" eb="11">
      <t>カイケイ</t>
    </rPh>
    <phoneticPr fontId="6"/>
  </si>
  <si>
    <t>伊南行政組合（病院事業会計）</t>
    <rPh sb="0" eb="2">
      <t>イナン</t>
    </rPh>
    <rPh sb="2" eb="4">
      <t>ギョウセイ</t>
    </rPh>
    <rPh sb="4" eb="6">
      <t>クミアイ</t>
    </rPh>
    <rPh sb="7" eb="9">
      <t>ビョウイン</t>
    </rPh>
    <rPh sb="9" eb="11">
      <t>ジギョウ</t>
    </rPh>
    <rPh sb="11" eb="13">
      <t>カイケイ</t>
    </rPh>
    <phoneticPr fontId="6"/>
  </si>
  <si>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6"/>
  </si>
  <si>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</si>
  <si>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6"/>
  </si>
  <si>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6"/>
  </si>
  <si>
    <t>長野県市町村自治振興組合</t>
    <rPh sb="0" eb="3">
      <t>ナガノケン</t>
    </rPh>
    <rPh sb="3" eb="6">
      <t>シチョウソン</t>
    </rPh>
    <rPh sb="6" eb="8">
      <t>ジチ</t>
    </rPh>
    <rPh sb="8" eb="10">
      <t>シンコウ</t>
    </rPh>
    <rPh sb="10" eb="12">
      <t>クミアイ</t>
    </rPh>
    <phoneticPr fontId="6"/>
  </si>
  <si>
    <t>長野県地方税滞納整理機構</t>
    <rPh sb="0" eb="3">
      <t>ナガノケン</t>
    </rPh>
    <rPh sb="3" eb="6">
      <t>チホウゼイ</t>
    </rPh>
    <rPh sb="6" eb="8">
      <t>タイノウ</t>
    </rPh>
    <rPh sb="8" eb="10">
      <t>セイリ</t>
    </rPh>
    <rPh sb="10" eb="12">
      <t>キコウ</t>
    </rPh>
    <phoneticPr fontId="6"/>
  </si>
  <si>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6"/>
  </si>
  <si>
    <t>－</t>
    <phoneticPr fontId="2"/>
  </si>
  <si>
    <t>－</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</si>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</sst>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1BC3-423E-801A-C491991D85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158345</c:v>
                </c:pt>
                <c:pt idx="1">
                  <c:v>89154</c:v>
                </c:pt>
                <c:pt idx="2">
                  <c:v>140963</c:v>
                </c:pt>
                <c:pt idx="3">
                  <c:v>145333</c:v>
                </c:pt>
                <c:pt idx="4">
                  <c:v>125837</c:v>
                </c:pt>
              </c:numCache>
            </c:numRef>
          </c:val>
          <c:smooth val="0"/>
          <c:extLst>
            <c:ext xmlns:c16="http://schemas.microsoft.com/office/drawing/2014/chart" uri="{C3380CC4-5D6E-409C-BE32-E72D297353CC}">
              <c16:uniqueId val="{00000001-1BC3-423E-801A-C491991D85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9.49</c:v>
                </c:pt>
                <c:pt idx="1">
                  <c:v>8.36</c:v>
                </c:pt>
                <c:pt idx="2">
                  <c:v>7.58</c:v>
                </c:pt>
                <c:pt idx="3">
                  <c:v>9.81</c:v>
                </c:pt>
                <c:pt idx="4">
                  <c:v>14.38</c:v>
                </c:pt>
              </c:numCache>
            </c:numRef>
          </c:val>
          <c:extLst>
            <c:ext xmlns:c16="http://schemas.microsoft.com/office/drawing/2014/chart" uri="{C3380CC4-5D6E-409C-BE32-E72D297353CC}">
              <c16:uniqueId val="{00000000-EAE7-4ACF-BEF9-440579959B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45.37</c:v>
                </c:pt>
                <c:pt idx="1">
                  <c:v>45.56</c:v>
                </c:pt>
                <c:pt idx="2">
                  <c:v>44.24</c:v>
                </c:pt>
                <c:pt idx="3">
                  <c:v>42.02</c:v>
                </c:pt>
                <c:pt idx="4">
                  <c:v>38.49</c:v>
                </c:pt>
              </c:numCache>
            </c:numRef>
          </c:val>
          <c:extLst>
            <c:ext xmlns:c16="http://schemas.microsoft.com/office/drawing/2014/chart" uri="{C3380CC4-5D6E-409C-BE32-E72D297353CC}">
              <c16:uniqueId val="{00000001-EAE7-4ACF-BEF9-440579959B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-0.39</c:v>
                </c:pt>
                <c:pt idx="1">
                  <c:v>-1.1200000000000001</c:v>
                </c:pt>
                <c:pt idx="2">
                  <c:v>-0.98</c:v>
                </c:pt>
                <c:pt idx="3">
                  <c:v>2.73</c:v>
                </c:pt>
                <c:pt idx="4">
                  <c:v>9.7200000000000006</c:v>
                </c:pt>
              </c:numCache>
            </c:numRef>
          </c:val>
          <c:smooth val="0"/>
          <c:extLst>
            <c:ext xmlns:c16="http://schemas.microsoft.com/office/drawing/2014/chart" uri="{C3380CC4-5D6E-409C-BE32-E72D297353CC}">
              <c16:uniqueId val="{00000002-EAE7-4ACF-BEF9-440579959B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0.24</c:v>
                </c:pt>
                <c:pt idx="2">
                  <c:v>#N/A</c:v>
                </c:pt>
                <c:pt idx="3">
                  <c:v>0.13</c:v>
                </c:pt>
                <c:pt idx="4">
                  <c:v>#N/A</c:v>
                </c:pt>
                <c:pt idx="5">
                  <c:v>1.26</c:v>
                </c:pt>
                <c:pt idx="6">
                  <c:v>0</c:v>
                </c:pt>
                <c:pt idx="7">
                  <c:v>0</c:v>
                </c:pt>
                <c:pt idx="8">
                  <c:v>0</c:v>
                </c:pt>
                <c:pt idx="9">
                  <c:v>0</c:v>
                </c:pt>
              </c:numCache>
            </c:numRef>
          </c:val>
          <c:extLst>
            <c:ext xmlns:c16="http://schemas.microsoft.com/office/drawing/2014/chart" uri="{C3380CC4-5D6E-409C-BE32-E72D297353CC}">
              <c16:uniqueId val="{00000000-B727-47B5-842A-60504B72FF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27-47B5-842A-60504B72FF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27-47B5-842A-60504B72FF8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727-47B5-842A-60504B72FF8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B727-47B5-842A-60504B72FF8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0.38</c:v>
                </c:pt>
                <c:pt idx="2">
                  <c:v>#N/A</c:v>
                </c:pt>
                <c:pt idx="3">
                  <c:v>0.3</c:v>
                </c:pt>
                <c:pt idx="4">
                  <c:v>#N/A</c:v>
                </c:pt>
                <c:pt idx="5">
                  <c:v>0.33</c:v>
                </c:pt>
                <c:pt idx="6">
                  <c:v>#N/A</c:v>
                </c:pt>
                <c:pt idx="7">
                  <c:v>0.31</c:v>
                </c:pt>
                <c:pt idx="8">
                  <c:v>#N/A</c:v>
                </c:pt>
                <c:pt idx="9">
                  <c:v>0.28000000000000003</c:v>
                </c:pt>
              </c:numCache>
            </c:numRef>
          </c:val>
          <c:extLst>
            <c:ext xmlns:c16="http://schemas.microsoft.com/office/drawing/2014/chart" uri="{C3380CC4-5D6E-409C-BE32-E72D297353CC}">
              <c16:uniqueId val="{00000005-B727-47B5-842A-60504B72FF8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1.48</c:v>
                </c:pt>
                <c:pt idx="2">
                  <c:v>#N/A</c:v>
                </c:pt>
                <c:pt idx="3">
                  <c:v>0.18</c:v>
                </c:pt>
                <c:pt idx="4">
                  <c:v>#N/A</c:v>
                </c:pt>
                <c:pt idx="5">
                  <c:v>0.76</c:v>
                </c:pt>
                <c:pt idx="6">
                  <c:v>5.95</c:v>
                </c:pt>
                <c:pt idx="7">
                  <c:v>#N/A</c:v>
                </c:pt>
                <c:pt idx="8">
                  <c:v>#N/A</c:v>
                </c:pt>
                <c:pt idx="9">
                  <c:v>1.17</c:v>
                </c:pt>
              </c:numCache>
            </c:numRef>
          </c:val>
          <c:extLst>
            <c:ext xmlns:c16="http://schemas.microsoft.com/office/drawing/2014/chart" uri="{C3380CC4-5D6E-409C-BE32-E72D297353CC}">
              <c16:uniqueId val="{00000006-B727-47B5-842A-60504B72FF8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1.04</c:v>
                </c:pt>
                <c:pt idx="8">
                  <c:v>#N/A</c:v>
                </c:pt>
                <c:pt idx="9">
                  <c:v>1.55</c:v>
                </c:pt>
              </c:numCache>
            </c:numRef>
          </c:val>
          <c:extLst>
            <c:ext xmlns:c16="http://schemas.microsoft.com/office/drawing/2014/chart" uri="{C3380CC4-5D6E-409C-BE32-E72D297353CC}">
              <c16:uniqueId val="{00000007-B727-47B5-842A-60504B72FF8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9.9600000000000009</c:v>
                </c:pt>
                <c:pt idx="2">
                  <c:v>#N/A</c:v>
                </c:pt>
                <c:pt idx="3">
                  <c:v>9.4600000000000009</c:v>
                </c:pt>
                <c:pt idx="4">
                  <c:v>#N/A</c:v>
                </c:pt>
                <c:pt idx="5">
                  <c:v>8.89</c:v>
                </c:pt>
                <c:pt idx="6">
                  <c:v>#N/A</c:v>
                </c:pt>
                <c:pt idx="7">
                  <c:v>8.2799999999999994</c:v>
                </c:pt>
                <c:pt idx="8">
                  <c:v>#N/A</c:v>
                </c:pt>
                <c:pt idx="9">
                  <c:v>7.86</c:v>
                </c:pt>
              </c:numCache>
            </c:numRef>
          </c:val>
          <c:extLst>
            <c:ext xmlns:c16="http://schemas.microsoft.com/office/drawing/2014/chart" uri="{C3380CC4-5D6E-409C-BE32-E72D297353CC}">
              <c16:uniqueId val="{00000008-B727-47B5-842A-60504B72FF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9.48</c:v>
                </c:pt>
                <c:pt idx="2">
                  <c:v>#N/A</c:v>
                </c:pt>
                <c:pt idx="3">
                  <c:v>8.35</c:v>
                </c:pt>
                <c:pt idx="4">
                  <c:v>#N/A</c:v>
                </c:pt>
                <c:pt idx="5">
                  <c:v>7.58</c:v>
                </c:pt>
                <c:pt idx="6">
                  <c:v>#N/A</c:v>
                </c:pt>
                <c:pt idx="7">
                  <c:v>9.81</c:v>
                </c:pt>
                <c:pt idx="8">
                  <c:v>#N/A</c:v>
                </c:pt>
                <c:pt idx="9">
                  <c:v>14.38</c:v>
                </c:pt>
              </c:numCache>
            </c:numRef>
          </c:val>
          <c:extLst>
            <c:ext xmlns:c16="http://schemas.microsoft.com/office/drawing/2014/chart" uri="{C3380CC4-5D6E-409C-BE32-E72D297353CC}">
              <c16:uniqueId val="{00000009-B727-47B5-842A-60504B72FF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550</c:v>
                </c:pt>
                <c:pt idx="5">
                  <c:v>546</c:v>
                </c:pt>
                <c:pt idx="8">
                  <c:v>550</c:v>
                </c:pt>
                <c:pt idx="11">
                  <c:v>553</c:v>
                </c:pt>
                <c:pt idx="14">
                  <c:v>576</c:v>
                </c:pt>
              </c:numCache>
            </c:numRef>
          </c:val>
          <c:extLst>
            <c:ext xmlns:c16="http://schemas.microsoft.com/office/drawing/2014/chart" uri="{C3380CC4-5D6E-409C-BE32-E72D297353CC}">
              <c16:uniqueId val="{00000000-525D-416F-9090-278C52B548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5D-416F-9090-278C52B548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1</c:v>
                </c:pt>
                <c:pt idx="12">
                  <c:v>0</c:v>
                </c:pt>
              </c:numCache>
            </c:numRef>
          </c:val>
          <c:extLst>
            <c:ext xmlns:c16="http://schemas.microsoft.com/office/drawing/2014/chart" uri="{C3380CC4-5D6E-409C-BE32-E72D297353CC}">
              <c16:uniqueId val="{00000002-525D-416F-9090-278C52B548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17</c:v>
                </c:pt>
                <c:pt idx="6">
                  <c:v>15</c:v>
                </c:pt>
                <c:pt idx="9">
                  <c:v>24</c:v>
                </c:pt>
                <c:pt idx="12">
                  <c:v>12</c:v>
                </c:pt>
              </c:numCache>
            </c:numRef>
          </c:val>
          <c:extLst>
            <c:ext xmlns:c16="http://schemas.microsoft.com/office/drawing/2014/chart" uri="{C3380CC4-5D6E-409C-BE32-E72D297353CC}">
              <c16:uniqueId val="{00000003-525D-416F-9090-278C52B548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179</c:v>
                </c:pt>
                <c:pt idx="3">
                  <c:v>188</c:v>
                </c:pt>
                <c:pt idx="6">
                  <c:v>201</c:v>
                </c:pt>
                <c:pt idx="9">
                  <c:v>119</c:v>
                </c:pt>
                <c:pt idx="12">
                  <c:v>110</c:v>
                </c:pt>
              </c:numCache>
            </c:numRef>
          </c:val>
          <c:extLst>
            <c:ext xmlns:c16="http://schemas.microsoft.com/office/drawing/2014/chart" uri="{C3380CC4-5D6E-409C-BE32-E72D297353CC}">
              <c16:uniqueId val="{00000004-525D-416F-9090-278C52B548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5D-416F-9090-278C52B548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5D-416F-9090-278C52B548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c:v>
                </c:pt>
                <c:pt idx="3">
                  <c:v>381</c:v>
                </c:pt>
                <c:pt idx="6">
                  <c:v>399</c:v>
                </c:pt>
                <c:pt idx="9">
                  <c:v>387</c:v>
                </c:pt>
                <c:pt idx="12">
                  <c:v>391</c:v>
                </c:pt>
              </c:numCache>
            </c:numRef>
          </c:val>
          <c:extLst>
            <c:ext xmlns:c16="http://schemas.microsoft.com/office/drawing/2014/chart" uri="{C3380CC4-5D6E-409C-BE32-E72D297353CC}">
              <c16:uniqueId val="{00000007-525D-416F-9090-278C52B548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c:v>
                </c:pt>
                <c:pt idx="2">
                  <c:v>#N/A</c:v>
                </c:pt>
                <c:pt idx="3">
                  <c:v>#N/A</c:v>
                </c:pt>
                <c:pt idx="4">
                  <c:v>42</c:v>
                </c:pt>
                <c:pt idx="5">
                  <c:v>#N/A</c:v>
                </c:pt>
                <c:pt idx="6">
                  <c:v>#N/A</c:v>
                </c:pt>
                <c:pt idx="7">
                  <c:v>67</c:v>
                </c:pt>
                <c:pt idx="8">
                  <c:v>#N/A</c:v>
                </c:pt>
                <c:pt idx="9">
                  <c:v>#N/A</c:v>
                </c:pt>
                <c:pt idx="10">
                  <c:v>-22</c:v>
                </c:pt>
                <c:pt idx="11">
                  <c:v>#N/A</c:v>
                </c:pt>
                <c:pt idx="12">
                  <c:v>#N/A</c:v>
                </c:pt>
                <c:pt idx="13">
                  <c:v>-63</c:v>
                </c:pt>
                <c:pt idx="14">
                  <c:v>#N/A</c:v>
                </c:pt>
              </c:numCache>
            </c:numRef>
          </c:val>
          <c:smooth val="0"/>
          <c:extLst>
            <c:ext xmlns:c16="http://schemas.microsoft.com/office/drawing/2014/chart" uri="{C3380CC4-5D6E-409C-BE32-E72D297353CC}">
              <c16:uniqueId val="{00000008-525D-416F-9090-278C52B548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4698</c:v>
                </c:pt>
                <c:pt idx="5">
                  <c:v>4689</c:v>
                </c:pt>
                <c:pt idx="8">
                  <c:v>4494</c:v>
                </c:pt>
                <c:pt idx="11">
                  <c:v>4388</c:v>
                </c:pt>
                <c:pt idx="14">
                  <c:v>4198</c:v>
                </c:pt>
              </c:numCache>
            </c:numRef>
          </c:val>
          <c:extLst>
            <c:ext xmlns:c16="http://schemas.microsoft.com/office/drawing/2014/chart" uri="{C3380CC4-5D6E-409C-BE32-E72D297353CC}">
              <c16:uniqueId val="{00000000-0584-44D5-877C-EC5B63D458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584-44D5-877C-EC5B63D458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2182</c:v>
                </c:pt>
                <c:pt idx="5">
                  <c:v>2307</c:v>
                </c:pt>
                <c:pt idx="8">
                  <c:v>2401</c:v>
                </c:pt>
                <c:pt idx="11">
                  <c:v>2541</c:v>
                </c:pt>
                <c:pt idx="14">
                  <c:v>2809</c:v>
                </c:pt>
              </c:numCache>
            </c:numRef>
          </c:val>
          <c:extLst>
            <c:ext xmlns:c16="http://schemas.microsoft.com/office/drawing/2014/chart" uri="{C3380CC4-5D6E-409C-BE32-E72D297353CC}">
              <c16:uniqueId val="{00000002-0584-44D5-877C-EC5B63D458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84-44D5-877C-EC5B63D458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84-44D5-877C-EC5B63D458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84-44D5-877C-EC5B63D458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662</c:v>
                </c:pt>
                <c:pt idx="3">
                  <c:v>654</c:v>
                </c:pt>
                <c:pt idx="6">
                  <c:v>656</c:v>
                </c:pt>
                <c:pt idx="9">
                  <c:v>686</c:v>
                </c:pt>
                <c:pt idx="12">
                  <c:v>635</c:v>
                </c:pt>
              </c:numCache>
            </c:numRef>
          </c:val>
          <c:extLst>
            <c:ext xmlns:c16="http://schemas.microsoft.com/office/drawing/2014/chart" uri="{C3380CC4-5D6E-409C-BE32-E72D297353CC}">
              <c16:uniqueId val="{00000006-0584-44D5-877C-EC5B63D458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111</c:v>
                </c:pt>
                <c:pt idx="3">
                  <c:v>189</c:v>
                </c:pt>
                <c:pt idx="6">
                  <c:v>203</c:v>
                </c:pt>
                <c:pt idx="9">
                  <c:v>252</c:v>
                </c:pt>
                <c:pt idx="12">
                  <c:v>251</c:v>
                </c:pt>
              </c:numCache>
            </c:numRef>
          </c:val>
          <c:extLst>
            <c:ext xmlns:c16="http://schemas.microsoft.com/office/drawing/2014/chart" uri="{C3380CC4-5D6E-409C-BE32-E72D297353CC}">
              <c16:uniqueId val="{00000007-0584-44D5-877C-EC5B63D458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1709</c:v>
                </c:pt>
                <c:pt idx="3">
                  <c:v>1592</c:v>
                </c:pt>
                <c:pt idx="6">
                  <c:v>1465</c:v>
                </c:pt>
                <c:pt idx="9">
                  <c:v>1228</c:v>
                </c:pt>
                <c:pt idx="12">
                  <c:v>978</c:v>
                </c:pt>
              </c:numCache>
            </c:numRef>
          </c:val>
          <c:extLst>
            <c:ext xmlns:c16="http://schemas.microsoft.com/office/drawing/2014/chart" uri="{C3380CC4-5D6E-409C-BE32-E72D297353CC}">
              <c16:uniqueId val="{00000008-0584-44D5-877C-EC5B63D458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2</c:v>
                </c:pt>
                <c:pt idx="6">
                  <c:v>1</c:v>
                </c:pt>
                <c:pt idx="9">
                  <c:v>0</c:v>
                </c:pt>
                <c:pt idx="12">
                  <c:v>0</c:v>
                </c:pt>
              </c:numCache>
            </c:numRef>
          </c:val>
          <c:extLst>
            <c:ext xmlns:c16="http://schemas.microsoft.com/office/drawing/2014/chart" uri="{C3380CC4-5D6E-409C-BE32-E72D297353CC}">
              <c16:uniqueId val="{00000009-0584-44D5-877C-EC5B63D458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2935</c:v>
                </c:pt>
                <c:pt idx="3">
                  <c:v>2847</c:v>
                </c:pt>
                <c:pt idx="6">
                  <c:v>2929</c:v>
                </c:pt>
                <c:pt idx="9">
                  <c:v>2928</c:v>
                </c:pt>
                <c:pt idx="12">
                  <c:v>2788</c:v>
                </c:pt>
              </c:numCache>
            </c:numRef>
          </c:val>
          <c:extLst>
            <c:ext xmlns:c16="http://schemas.microsoft.com/office/drawing/2014/chart" uri="{C3380CC4-5D6E-409C-BE32-E72D297353CC}">
              <c16:uniqueId val="{0000000A-0584-44D5-877C-EC5B63D458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84-44D5-877C-EC5B63D458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1068</c:v>
                </c:pt>
                <c:pt idx="1">
                  <c:v>1071</c:v>
                </c:pt>
                <c:pt idx="2">
                  <c:v>1071</c:v>
                </c:pt>
              </c:numCache>
            </c:numRef>
          </c:val>
          <c:extLst>
            <c:ext xmlns:c16="http://schemas.microsoft.com/office/drawing/2014/chart" uri="{C3380CC4-5D6E-409C-BE32-E72D297353CC}">
              <c16:uniqueId val="{00000000-640E-486E-AA8D-9ABC70A99D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640E-486E-AA8D-9ABC70A99D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935</c:v>
                </c:pt>
                <c:pt idx="1">
                  <c:v>1068</c:v>
                </c:pt>
                <c:pt idx="2">
                  <c:v>1333</c:v>
                </c:pt>
              </c:numCache>
            </c:numRef>
          </c:val>
          <c:extLst>
            <c:ext xmlns:c16="http://schemas.microsoft.com/office/drawing/2014/chart" uri="{C3380CC4-5D6E-409C-BE32-E72D297353CC}">
              <c16:uniqueId val="{00000002-640E-486E-AA8D-9ABC70A99D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起債の抑制及び平準化策を実施しているため、ほぼ横ばいで元利償還金は推移しているが、今後、昭和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年代に建設された学校教育施設の更新や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H10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年度までに集中的に実施した教育文化施設等の老朽化に伴う大規模改修や更新が必要となるため、実質公債比率の分子も増加する見込みである。算入公債費は、平成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大規模な管渠工事が完了したことにより公営企業債の元利償還金に対する繰入金も減少傾向にあったが、今後、上水道を中心に老朽管の更新や処理場などの維持補修及び更新など公債費が増加する要因があり、また償還期間も長いため注意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については全体的には減少しているものの、組合等負担については、ごみ焼却処理施設の建設及び旧ごみ焼却処理施設の解体等に伴い繰入見込額が増加している。また、昭和伊南総合病院の建替計画があることから、組合等の負担見込額は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充当可能財源等は、基金の積み増しにより充当可能基金額は増加しているが、基準財政需要額算入見込額は微減となっており、注視が必要となっている。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その他の変化要因として、下水道事業特別会計が法適用の企業会計に移行したことに伴い、公営企業債等繰入見込額のの負担が減少している。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・令和３年度末の基金残高は、一般会計で約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4,700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万円となっており、前年度から約２億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万円の増加している。これは、公共施設等整備基金に１億円、災害対策基金に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万円を積立て、過去最高の寄附額となったふるさと応援寄附金を地域づくり基金に約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9,770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万円積立てをしたこと等によるものである。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村税の減収などの不測の事態への対応に加え、東海地震や南海トラフ地震等甚大な被害の発生をもたらす大震災等不測の事態、また老朽化した公共施設の更新整備や大規模改修など、今後の財政需要の増大にも適切に対応していけるように一定額を確保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しかし、現在の基金残高では、短期的な歳入不足や災害などの緊急に不測の事態には十分な額を備えているが、長期的な財源不足が生じた場合には不足する恐れが高いことから、さらなる積立てや収入確保策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長期的な財政の持続可能性を見据えたうえで、各種施設の更新計画や長寿命化策を示した中長期計画に基づく予算編成により、村債や基金の適切な管理と公共施設の管理を行い、次世代へ負担を先延ばししない責任ある財政運営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　：将来における公共施設等の維持補修・整備に必要な費用の財源に充てる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地域医療確保対策基金：地域医療の確保対策費用の財源に充てる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地域づくり基金  　　：ふるさと応援寄附金要綱に定める寄附金使途、地方創生事業、地域づくり補助金等の費用の財源 に充てる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福祉基金　　　　　　：福祉の向上、快適な生活環境の形成等を図る費用の財源に充てる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災害対策基金　　　　：災害予防対策、災害応急対策及び災害復旧に要する経費等の財源に充てる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①公共施設整備基金　　 ：長期計画に則った財政運営を行ったことにより、今後の財政運営の需要に備え１億円の積立てを実施した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②地域づくり基金  　　 ：ふるさと応援寄附が約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百万円寄せられたことにより、約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百万円の積立てを実施した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③災害対策基金　　　　 ：長期計画に則った財政運営を行ったことにより、今後起こりうる災害に備え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百万円の積立てを実施した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④教育文化振興基金　 　：長期計画に則った財政運営を行ったことにより、教育環境の充実に向け約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百万円の積立てを実施した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①公共施設等整備基金 　：今後、昭和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年代以降に建設した学校や文化施設の老朽化に伴う建替えや大規模改修の課題が、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年代後半から</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顕在化してくるため、毎年度積立てを実施し、目標額である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千万円を確保できるよう引き続き努めていく。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②地域づくり基金  　　 ：基金の財源となる「ふるさと応援寄附金」の増額を図るため、村内事業者と連携し返礼品となる農産物や製造品の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魅力を高めると同時に取扱量を安定化させ、村の重点事業である子育て支援及び教育環境の財源に充てられるよう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拡充をめざす。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③災害対策基金　　 　　：昭和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年発生の三六災害級の豪雨災害に備えるため、まずは目標額である２億円を確保できるよう積立てを行う。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7,130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万円の増としている。平成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や国方針の対応については、財源調整的な基金の取り崩し等により対応してきた。令和３年度においては、例年見込んでい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万円のみ積立てを行った。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金利の値上がりによる景気後退、それに伴う村税や交付税の減収、また公債費利子の増加など、今度の不測の事態に備えるため、これまで以上に、長期計画及び財政規律に則った財政運営が求められる。行財政の効率化及び健全化を着実に進め、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、予算規模の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億円の残高を確保できるよう引き続き努めていく。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参考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既存の一般的な財政調整基金積立適正額は、標準財政規模の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2,694,847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％≒５億４千万円）だが、複雑化した近年はこの額では短期的な緊急事態には対応ができる額だが、長期的な財源不足が生じた場合には不足する恐れが高い。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・令和３年度末の基金残高は約１億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万円となっており、基金の利子分を積み立てたことにより前年度から５万円増加している。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・令和４年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日銀が低金利政策の方針を転換したため、今後、利率が上昇をしていく恐れが高い。このことから公債費利子分の増加による財政悪化を招かないよう、これまで以上に財政規律に則った財政運営が求め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の金利変動等の公債費の償還リスクに備えるため、引き続き有利な起債と言われる過疎債及び辺地債を中心に借入れを行い、大型事業事業については、起債以外の国県補助金の財源確保を検討し、各年度の起債額の平準化策を引き続き進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令和３年に公表された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国勢調査で、村の人口は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人と５年前の同調査に比べ約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０人減少、比率にして▲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％となり、今後も減少傾向は続く見込みとなっている。さらに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歳以上の割合は５年前に比べ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％に達しており、それに伴い生産年齢人口も年々減少している。これら人口減少及び少子高齢化、また、これに伴う地域の担い手不足は、本村の存続にも関わる喫緊の課題となっている。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村では、第６次総合計画や第２期まち･ひと･しごと創生総合戦略及び過疎地域持続的発展計画などの長期計画を基本とし、課題である少子高齢化、地域力の維持、子育て支援、農地保全や農業などの地域資源を活かした村の魅力創生と商工業振興施策などに重点に置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など行政効率化を進めることにより財政健全化を図っていく。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0" name="直線コネクタ 69"/>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90"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138992</xdr:rowOff>
    </xdr:from>
    <xdr:ext cx="736600" cy="259045"/>
    <xdr:sp macro="" textlink="">
      <xdr:nvSpPr>
        <xdr:cNvPr id="92" name="テキスト ボックス 91"/>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138992</xdr:rowOff>
    </xdr:from>
    <xdr:ext cx="762000" cy="259045"/>
    <xdr:sp macro="" textlink="">
      <xdr:nvSpPr>
        <xdr:cNvPr id="94" name="テキスト ボックス 93"/>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96" name="テキスト ボックス 95"/>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令和３年度決算では、経常収支比率が前年度比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比率を下げた主な要因は、地方交付税の増により経常経費に充当する一般財源が増えたこと、また、近年充当をしていなかった村営住宅建設事業に係る起債償還金に住宅使用料を充当したことが大きい。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で数値を押し上げる一因となる公営企業会計への操出にあたる補助費が今後、水道事業の老朽化及び下水道施設等の老朽化対策等により比率を押し上げる可能性が高い。対策として、更なるなる水洗化率と使用料徴収率の向上を図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化などの事務事業の見直し、近隣市町村との広域化などの検討を進め経営基盤の強化に取り組んでいく。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143510</xdr:rowOff>
    </xdr:to>
    <xdr:cxnSp macro="">
      <xdr:nvCxnSpPr>
        <xdr:cNvPr id="133" name="直線コネクタ 132"/>
        <xdr:cNvCxnSpPr/>
      </xdr:nvCxnSpPr>
      <xdr:spPr>
        <a:xfrm flipV="1">
          <a:off x="4114800" y="1040892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84667</xdr:rowOff>
    </xdr:to>
    <xdr:cxnSp macro="">
      <xdr:nvCxnSpPr>
        <xdr:cNvPr id="136" name="直線コネクタ 135"/>
        <xdr:cNvCxnSpPr/>
      </xdr:nvCxnSpPr>
      <xdr:spPr>
        <a:xfrm flipV="1">
          <a:off x="3225800" y="106019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63</xdr:row>
      <xdr:rowOff>74083</xdr:rowOff>
    </xdr:to>
    <xdr:cxnSp macro="">
      <xdr:nvCxnSpPr>
        <xdr:cNvPr id="139" name="直線コネクタ 138"/>
        <xdr:cNvCxnSpPr/>
      </xdr:nvCxnSpPr>
      <xdr:spPr>
        <a:xfrm flipV="1">
          <a:off x="2336800" y="107145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74083</xdr:rowOff>
    </xdr:to>
    <xdr:cxnSp macro="">
      <xdr:nvCxnSpPr>
        <xdr:cNvPr id="142" name="直線コネクタ 141"/>
        <xdr:cNvCxnSpPr/>
      </xdr:nvCxnSpPr>
      <xdr:spPr>
        <a:xfrm>
          <a:off x="1447800" y="107467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2" name="楕円 151"/>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3"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4" name="楕円 153"/>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5" name="テキスト ボックス 154"/>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6" name="楕円 155"/>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57" name="テキスト ボックス 156"/>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8" name="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9" name="テキスト ボックス 158"/>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0" name="楕円 159"/>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1" name="テキスト ボックス 160"/>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人口一人当たりの人件費・物件費は類似団体平均を下回っている。当村では、平成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年度から一部の公共用施設について指定管理者制度を導入し施設の利活用の促進を図っている。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また、事務経費については、加除法規などの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化、事務消耗品や受信料等の一括支払い等により経費節減に努めており、さらに大規模施設の高圧電気料について、平成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年度からプロバイダーを通じて入札を実施し、最低価格を提示した事業者から電力供給を行い、高圧電力使用の５施設で年間約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万円（中電比）の節減を図っている。現在は、電気代の高騰が続いているが、村では今後、温暖化対策として価格以外に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CO2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排出ゼロの観点を取り入れた供給先の検討を進めていく。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134773</xdr:rowOff>
    </xdr:from>
    <xdr:to>
      <xdr:col>23</xdr:col>
      <xdr:colOff>133350</xdr:colOff>
      <xdr:row>80</xdr:row>
      <xdr:rowOff>11378</xdr:rowOff>
    </xdr:to>
    <xdr:cxnSp macro="">
      <xdr:nvCxnSpPr>
        <xdr:cNvPr id="198" name="直線コネクタ 197"/>
        <xdr:cNvCxnSpPr/>
      </xdr:nvCxnSpPr>
      <xdr:spPr>
        <a:xfrm>
          <a:off x="4114800" y="13679323"/>
          <a:ext cx="838200" cy="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119179</xdr:rowOff>
    </xdr:from>
    <xdr:to>
      <xdr:col>19</xdr:col>
      <xdr:colOff>133350</xdr:colOff>
      <xdr:row>79</xdr:row>
      <xdr:rowOff>134773</xdr:rowOff>
    </xdr:to>
    <xdr:cxnSp macro="">
      <xdr:nvCxnSpPr>
        <xdr:cNvPr id="201" name="直線コネクタ 200"/>
        <xdr:cNvCxnSpPr/>
      </xdr:nvCxnSpPr>
      <xdr:spPr>
        <a:xfrm>
          <a:off x="3225800" y="13663729"/>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107048</xdr:rowOff>
    </xdr:from>
    <xdr:to>
      <xdr:col>15</xdr:col>
      <xdr:colOff>82550</xdr:colOff>
      <xdr:row>79</xdr:row>
      <xdr:rowOff>119179</xdr:rowOff>
    </xdr:to>
    <xdr:cxnSp macro="">
      <xdr:nvCxnSpPr>
        <xdr:cNvPr id="204" name="直線コネクタ 203"/>
        <xdr:cNvCxnSpPr/>
      </xdr:nvCxnSpPr>
      <xdr:spPr>
        <a:xfrm>
          <a:off x="2336800" y="13651598"/>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100907</xdr:rowOff>
    </xdr:from>
    <xdr:to>
      <xdr:col>11</xdr:col>
      <xdr:colOff>31750</xdr:colOff>
      <xdr:row>79</xdr:row>
      <xdr:rowOff>107048</xdr:rowOff>
    </xdr:to>
    <xdr:cxnSp macro="">
      <xdr:nvCxnSpPr>
        <xdr:cNvPr id="207" name="直線コネクタ 206"/>
        <xdr:cNvCxnSpPr/>
      </xdr:nvCxnSpPr>
      <xdr:spPr>
        <a:xfrm>
          <a:off x="1447800" y="13645457"/>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132028</xdr:rowOff>
    </xdr:from>
    <xdr:to>
      <xdr:col>23</xdr:col>
      <xdr:colOff>184150</xdr:colOff>
      <xdr:row>80</xdr:row>
      <xdr:rowOff>62178</xdr:rowOff>
    </xdr:to>
    <xdr:sp macro="" textlink="">
      <xdr:nvSpPr>
        <xdr:cNvPr id="217" name="楕円 216"/>
        <xdr:cNvSpPr/>
      </xdr:nvSpPr>
      <xdr:spPr>
        <a:xfrm>
          <a:off x="4902200" y="1367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53305</xdr:rowOff>
    </xdr:from>
    <xdr:ext cx="762000" cy="259045"/>
    <xdr:sp macro="" textlink="">
      <xdr:nvSpPr>
        <xdr:cNvPr id="218" name="人件費・物件費等の状況該当値テキスト"/>
        <xdr:cNvSpPr txBox="1"/>
      </xdr:nvSpPr>
      <xdr:spPr>
        <a:xfrm>
          <a:off x="5041900" y="1359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83973</xdr:rowOff>
    </xdr:from>
    <xdr:to>
      <xdr:col>19</xdr:col>
      <xdr:colOff>184150</xdr:colOff>
      <xdr:row>80</xdr:row>
      <xdr:rowOff>14123</xdr:rowOff>
    </xdr:to>
    <xdr:sp macro="" textlink="">
      <xdr:nvSpPr>
        <xdr:cNvPr id="219" name="楕円 218"/>
        <xdr:cNvSpPr/>
      </xdr:nvSpPr>
      <xdr:spPr>
        <a:xfrm>
          <a:off x="4064000" y="136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24300</xdr:rowOff>
    </xdr:from>
    <xdr:ext cx="736600" cy="259045"/>
    <xdr:sp macro="" textlink="">
      <xdr:nvSpPr>
        <xdr:cNvPr id="220" name="テキスト ボックス 219"/>
        <xdr:cNvSpPr txBox="1"/>
      </xdr:nvSpPr>
      <xdr:spPr>
        <a:xfrm>
          <a:off x="3733800" y="1339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68379</xdr:rowOff>
    </xdr:from>
    <xdr:to>
      <xdr:col>15</xdr:col>
      <xdr:colOff>133350</xdr:colOff>
      <xdr:row>79</xdr:row>
      <xdr:rowOff>169979</xdr:rowOff>
    </xdr:to>
    <xdr:sp macro="" textlink="">
      <xdr:nvSpPr>
        <xdr:cNvPr id="221" name="楕円 220"/>
        <xdr:cNvSpPr/>
      </xdr:nvSpPr>
      <xdr:spPr>
        <a:xfrm>
          <a:off x="3175000" y="136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8706</xdr:rowOff>
    </xdr:from>
    <xdr:ext cx="762000" cy="259045"/>
    <xdr:sp macro="" textlink="">
      <xdr:nvSpPr>
        <xdr:cNvPr id="222" name="テキスト ボックス 221"/>
        <xdr:cNvSpPr txBox="1"/>
      </xdr:nvSpPr>
      <xdr:spPr>
        <a:xfrm>
          <a:off x="2844800" y="1338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56248</xdr:rowOff>
    </xdr:from>
    <xdr:to>
      <xdr:col>11</xdr:col>
      <xdr:colOff>82550</xdr:colOff>
      <xdr:row>79</xdr:row>
      <xdr:rowOff>157848</xdr:rowOff>
    </xdr:to>
    <xdr:sp macro="" textlink="">
      <xdr:nvSpPr>
        <xdr:cNvPr id="223" name="楕円 222"/>
        <xdr:cNvSpPr/>
      </xdr:nvSpPr>
      <xdr:spPr>
        <a:xfrm>
          <a:off x="2286000" y="136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168025</xdr:rowOff>
    </xdr:from>
    <xdr:ext cx="762000" cy="259045"/>
    <xdr:sp macro="" textlink="">
      <xdr:nvSpPr>
        <xdr:cNvPr id="224" name="テキスト ボックス 223"/>
        <xdr:cNvSpPr txBox="1"/>
      </xdr:nvSpPr>
      <xdr:spPr>
        <a:xfrm>
          <a:off x="1955800" y="133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50107</xdr:rowOff>
    </xdr:from>
    <xdr:to>
      <xdr:col>7</xdr:col>
      <xdr:colOff>31750</xdr:colOff>
      <xdr:row>79</xdr:row>
      <xdr:rowOff>151707</xdr:rowOff>
    </xdr:to>
    <xdr:sp macro="" textlink="">
      <xdr:nvSpPr>
        <xdr:cNvPr id="225" name="楕円 224"/>
        <xdr:cNvSpPr/>
      </xdr:nvSpPr>
      <xdr:spPr>
        <a:xfrm>
          <a:off x="1397000" y="135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161884</xdr:rowOff>
    </xdr:from>
    <xdr:ext cx="762000" cy="259045"/>
    <xdr:sp macro="" textlink="">
      <xdr:nvSpPr>
        <xdr:cNvPr id="226" name="テキスト ボックス 225"/>
        <xdr:cNvSpPr txBox="1"/>
      </xdr:nvSpPr>
      <xdr:spPr>
        <a:xfrm>
          <a:off x="1066800" y="133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年度実施の給与構造見直しの中で一部国の見直しと差違があり類似団体平均を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それ以降は、類似団体平均をと１～２ポイントの間で上下する状態が続いているが、いずれも国の給与水準を下回っており、今後も類似団体平均値とほぼ同水準で推移するよう各種手当や給与等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6" name="直線コネクタ 255"/>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111125</xdr:rowOff>
    </xdr:to>
    <xdr:cxnSp macro="">
      <xdr:nvCxnSpPr>
        <xdr:cNvPr id="259" name="直線コネクタ 258"/>
        <xdr:cNvCxnSpPr/>
      </xdr:nvCxnSpPr>
      <xdr:spPr>
        <a:xfrm>
          <a:off x="15290800" y="149488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87</xdr:row>
      <xdr:rowOff>74930</xdr:rowOff>
    </xdr:to>
    <xdr:cxnSp macro="">
      <xdr:nvCxnSpPr>
        <xdr:cNvPr id="262" name="直線コネクタ 261"/>
        <xdr:cNvCxnSpPr/>
      </xdr:nvCxnSpPr>
      <xdr:spPr>
        <a:xfrm flipV="1">
          <a:off x="14401800" y="1494885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74930</xdr:rowOff>
    </xdr:to>
    <xdr:cxnSp macro="">
      <xdr:nvCxnSpPr>
        <xdr:cNvPr id="265" name="直線コネクタ 264"/>
        <xdr:cNvCxnSpPr/>
      </xdr:nvCxnSpPr>
      <xdr:spPr>
        <a:xfrm>
          <a:off x="13512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5" name="楕円 274"/>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6"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7" name="楕円 276"/>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8" name="テキスト ボックス 277"/>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79" name="楕円 278"/>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80" name="テキスト ボックス 279"/>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1" name="楕円 280"/>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2" name="テキスト ボックス 281"/>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3" name="楕円 282"/>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4" name="テキスト ボックス 283"/>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昨年度に比べ若干増となっているが、この要因として会計年度任用職員の増加があげられる。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なお、令和３年度の人件費に係る経常収支比率は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となっているが、硬直化率が高いと言われる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％を大きく下回っている。令和２年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月には組織機構の見直しを実施し、適正な人員配置に向けた取り組みを進めている。今後は、職員配置が必要な施設の精査や課数の適正化なども検討する必要がある。また、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地方公務員法改正による職員の定年退職年齢引き上げによる人事の硬直化を招かない取り組みも重要となる。人口が少なく職員数も限られる当村では、人材に係る経費を単純にコストと捉えず社会資本への投資として捉える視点を持つことが重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166642</xdr:rowOff>
    </xdr:from>
    <xdr:to>
      <xdr:col>81</xdr:col>
      <xdr:colOff>44450</xdr:colOff>
      <xdr:row>59</xdr:row>
      <xdr:rowOff>708</xdr:rowOff>
    </xdr:to>
    <xdr:cxnSp macro="">
      <xdr:nvCxnSpPr>
        <xdr:cNvPr id="321" name="直線コネクタ 320"/>
        <xdr:cNvCxnSpPr/>
      </xdr:nvCxnSpPr>
      <xdr:spPr>
        <a:xfrm>
          <a:off x="16179800" y="10110742"/>
          <a:ext cx="8382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153543</xdr:rowOff>
    </xdr:from>
    <xdr:to>
      <xdr:col>77</xdr:col>
      <xdr:colOff>44450</xdr:colOff>
      <xdr:row>58</xdr:row>
      <xdr:rowOff>166642</xdr:rowOff>
    </xdr:to>
    <xdr:cxnSp macro="">
      <xdr:nvCxnSpPr>
        <xdr:cNvPr id="324" name="直線コネクタ 323"/>
        <xdr:cNvCxnSpPr/>
      </xdr:nvCxnSpPr>
      <xdr:spPr>
        <a:xfrm>
          <a:off x="15290800" y="1009764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126655</xdr:rowOff>
    </xdr:from>
    <xdr:to>
      <xdr:col>72</xdr:col>
      <xdr:colOff>203200</xdr:colOff>
      <xdr:row>58</xdr:row>
      <xdr:rowOff>153543</xdr:rowOff>
    </xdr:to>
    <xdr:cxnSp macro="">
      <xdr:nvCxnSpPr>
        <xdr:cNvPr id="327" name="直線コネクタ 326"/>
        <xdr:cNvCxnSpPr/>
      </xdr:nvCxnSpPr>
      <xdr:spPr>
        <a:xfrm>
          <a:off x="14401800" y="10070755"/>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126655</xdr:rowOff>
    </xdr:from>
    <xdr:to>
      <xdr:col>68</xdr:col>
      <xdr:colOff>152400</xdr:colOff>
      <xdr:row>58</xdr:row>
      <xdr:rowOff>138720</xdr:rowOff>
    </xdr:to>
    <xdr:cxnSp macro="">
      <xdr:nvCxnSpPr>
        <xdr:cNvPr id="330" name="直線コネクタ 329"/>
        <xdr:cNvCxnSpPr/>
      </xdr:nvCxnSpPr>
      <xdr:spPr>
        <a:xfrm flipV="1">
          <a:off x="13512800" y="100707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121358</xdr:rowOff>
    </xdr:from>
    <xdr:to>
      <xdr:col>81</xdr:col>
      <xdr:colOff>95250</xdr:colOff>
      <xdr:row>59</xdr:row>
      <xdr:rowOff>51508</xdr:rowOff>
    </xdr:to>
    <xdr:sp macro="" textlink="">
      <xdr:nvSpPr>
        <xdr:cNvPr id="340" name="楕円 339"/>
        <xdr:cNvSpPr/>
      </xdr:nvSpPr>
      <xdr:spPr>
        <a:xfrm>
          <a:off x="16967200" y="100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42635</xdr:rowOff>
    </xdr:from>
    <xdr:ext cx="762000" cy="259045"/>
    <xdr:sp macro="" textlink="">
      <xdr:nvSpPr>
        <xdr:cNvPr id="341" name="定員管理の状況該当値テキスト"/>
        <xdr:cNvSpPr txBox="1"/>
      </xdr:nvSpPr>
      <xdr:spPr>
        <a:xfrm>
          <a:off x="17106900" y="998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115842</xdr:rowOff>
    </xdr:from>
    <xdr:to>
      <xdr:col>77</xdr:col>
      <xdr:colOff>95250</xdr:colOff>
      <xdr:row>59</xdr:row>
      <xdr:rowOff>45992</xdr:rowOff>
    </xdr:to>
    <xdr:sp macro="" textlink="">
      <xdr:nvSpPr>
        <xdr:cNvPr id="342" name="楕円 341"/>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56169</xdr:rowOff>
    </xdr:from>
    <xdr:ext cx="736600" cy="259045"/>
    <xdr:sp macro="" textlink="">
      <xdr:nvSpPr>
        <xdr:cNvPr id="343" name="テキスト ボックス 342"/>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102743</xdr:rowOff>
    </xdr:from>
    <xdr:to>
      <xdr:col>73</xdr:col>
      <xdr:colOff>44450</xdr:colOff>
      <xdr:row>59</xdr:row>
      <xdr:rowOff>32893</xdr:rowOff>
    </xdr:to>
    <xdr:sp macro="" textlink="">
      <xdr:nvSpPr>
        <xdr:cNvPr id="344" name="楕円 343"/>
        <xdr:cNvSpPr/>
      </xdr:nvSpPr>
      <xdr:spPr>
        <a:xfrm>
          <a:off x="152400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43070</xdr:rowOff>
    </xdr:from>
    <xdr:ext cx="762000" cy="259045"/>
    <xdr:sp macro="" textlink="">
      <xdr:nvSpPr>
        <xdr:cNvPr id="345" name="テキスト ボックス 344"/>
        <xdr:cNvSpPr txBox="1"/>
      </xdr:nvSpPr>
      <xdr:spPr>
        <a:xfrm>
          <a:off x="14909800" y="98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75855</xdr:rowOff>
    </xdr:from>
    <xdr:to>
      <xdr:col>68</xdr:col>
      <xdr:colOff>203200</xdr:colOff>
      <xdr:row>59</xdr:row>
      <xdr:rowOff>6005</xdr:rowOff>
    </xdr:to>
    <xdr:sp macro="" textlink="">
      <xdr:nvSpPr>
        <xdr:cNvPr id="346" name="楕円 345"/>
        <xdr:cNvSpPr/>
      </xdr:nvSpPr>
      <xdr:spPr>
        <a:xfrm>
          <a:off x="14351000" y="10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16182</xdr:rowOff>
    </xdr:from>
    <xdr:ext cx="762000" cy="259045"/>
    <xdr:sp macro="" textlink="">
      <xdr:nvSpPr>
        <xdr:cNvPr id="347" name="テキスト ボックス 346"/>
        <xdr:cNvSpPr txBox="1"/>
      </xdr:nvSpPr>
      <xdr:spPr>
        <a:xfrm>
          <a:off x="14020800" y="97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87920</xdr:rowOff>
    </xdr:from>
    <xdr:to>
      <xdr:col>64</xdr:col>
      <xdr:colOff>152400</xdr:colOff>
      <xdr:row>59</xdr:row>
      <xdr:rowOff>18070</xdr:rowOff>
    </xdr:to>
    <xdr:sp macro="" textlink="">
      <xdr:nvSpPr>
        <xdr:cNvPr id="348" name="楕円 347"/>
        <xdr:cNvSpPr/>
      </xdr:nvSpPr>
      <xdr:spPr>
        <a:xfrm>
          <a:off x="13462000" y="10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28247</xdr:rowOff>
    </xdr:from>
    <xdr:ext cx="762000" cy="259045"/>
    <xdr:sp macro="" textlink="">
      <xdr:nvSpPr>
        <xdr:cNvPr id="349" name="テキスト ボックス 348"/>
        <xdr:cNvSpPr txBox="1"/>
      </xdr:nvSpPr>
      <xdr:spPr>
        <a:xfrm>
          <a:off x="13131800" y="980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公債費負担比率は前年度比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大幅に下回っっている。主な要因として、過去に実施した大型事業（文化センター建設や下水道事業など）の公債費のピークが過ぎたことや、数年にわたって実施した地方債の繰上償還による地方債残高の負担軽減策が挙げられる。しかし、今後老朽化した水道管や下水道施設等の更新など公営企業会計の起債の増加が見込まれ、長期に渡り一般会計からの繰り出しに依存せざるを得ない状況が続くことから、更なる水洗化率と使用料徴収率の向上を図り、償還財源の確保策を進め、今後の老朽化した施設の大規模改修や建替えなど大型事業を行う際は、国県の補助金や交付金とセットで起債借入れを行うなど、できる限り公債費の抑制策と平準化策を併せて財政運営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39</xdr:row>
      <xdr:rowOff>16933</xdr:rowOff>
    </xdr:to>
    <xdr:cxnSp macro="">
      <xdr:nvCxnSpPr>
        <xdr:cNvPr id="382" name="直線コネクタ 381"/>
        <xdr:cNvCxnSpPr/>
      </xdr:nvCxnSpPr>
      <xdr:spPr>
        <a:xfrm flipV="1">
          <a:off x="16179800" y="65747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81280</xdr:rowOff>
    </xdr:to>
    <xdr:cxnSp macro="">
      <xdr:nvCxnSpPr>
        <xdr:cNvPr id="385" name="直線コネクタ 384"/>
        <xdr:cNvCxnSpPr/>
      </xdr:nvCxnSpPr>
      <xdr:spPr>
        <a:xfrm flipV="1">
          <a:off x="15290800" y="67034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81280</xdr:rowOff>
    </xdr:to>
    <xdr:cxnSp macro="">
      <xdr:nvCxnSpPr>
        <xdr:cNvPr id="388" name="直線コネクタ 387"/>
        <xdr:cNvCxnSpPr/>
      </xdr:nvCxnSpPr>
      <xdr:spPr>
        <a:xfrm>
          <a:off x="14401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81280</xdr:rowOff>
    </xdr:to>
    <xdr:cxnSp macro="">
      <xdr:nvCxnSpPr>
        <xdr:cNvPr id="391" name="直線コネクタ 390"/>
        <xdr:cNvCxnSpPr/>
      </xdr:nvCxnSpPr>
      <xdr:spPr>
        <a:xfrm flipV="1">
          <a:off x="13512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1" name="楕円 400"/>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2"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3" name="楕円 402"/>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4" name="テキスト ボックス 403"/>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5" name="楕円 404"/>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6" name="テキスト ボックス 405"/>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7" name="楕円 406"/>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8" name="テキスト ボックス 407"/>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9" name="楕円 408"/>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0" name="テキスト ボックス 409"/>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に引き続き将来負担算定比率は、算定数値「無し」で類似団体平均値を大きく下回っており、健全と判断される指標となっている。主な要因としては、過去に実施した大型事業（文化センター建設や下水道事業など）の公債費のピークが過ぎたこと、さらに数年にわたって実施した地方債の繰上償還による地方債残高の負担軽減策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今後も、公債費等義務的経費の抑制及び平準化を中心とする財政運営を進め健全化に努める。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集中改革プランにより定数等について行政改革を行い、平成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年度以降は減少を続け、平成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年度からは類似団体平均を下回っている。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村は条件不利地域であり、さらに人口が少なく職員数も限られることから、一人ひとりの職員に頼る割合が大きい。人材に係る経費を単純にコストと捉えず社会資本への投資として捉える視点を持つことが重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35560</xdr:rowOff>
    </xdr:to>
    <xdr:cxnSp macro="">
      <xdr:nvCxnSpPr>
        <xdr:cNvPr id="64" name="直線コネクタ 63"/>
        <xdr:cNvCxnSpPr/>
      </xdr:nvCxnSpPr>
      <xdr:spPr>
        <a:xfrm flipV="1">
          <a:off x="3987800" y="6180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85852</xdr:rowOff>
    </xdr:to>
    <xdr:cxnSp macro="">
      <xdr:nvCxnSpPr>
        <xdr:cNvPr id="67" name="直線コネクタ 66"/>
        <xdr:cNvCxnSpPr/>
      </xdr:nvCxnSpPr>
      <xdr:spPr>
        <a:xfrm flipV="1">
          <a:off x="3098800" y="62077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136144</xdr:rowOff>
    </xdr:to>
    <xdr:cxnSp macro="">
      <xdr:nvCxnSpPr>
        <xdr:cNvPr id="70" name="直線コネクタ 69"/>
        <xdr:cNvCxnSpPr/>
      </xdr:nvCxnSpPr>
      <xdr:spPr>
        <a:xfrm flipV="1">
          <a:off x="2209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136144</xdr:rowOff>
    </xdr:to>
    <xdr:cxnSp macro="">
      <xdr:nvCxnSpPr>
        <xdr:cNvPr id="73" name="直線コネクタ 72"/>
        <xdr:cNvCxnSpPr/>
      </xdr:nvCxnSpPr>
      <xdr:spPr>
        <a:xfrm>
          <a:off x="1320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年度以降、公共用施設について指定管理者制度を導入し利活用を図っている。また、事務経費については、加除法規などの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化、事務消耗品や受信料等の一括支払い等により経費節減に努めている。 </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さらに、平成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年度から高圧電気について、プロバイダーを通じて入札を実施し、最低価格を提示した事業者から電力供給を行い、高圧電力使用の５施設で年間約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万円（中電比）の節減を図っている。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26416</xdr:rowOff>
    </xdr:to>
    <xdr:cxnSp macro="">
      <xdr:nvCxnSpPr>
        <xdr:cNvPr id="122" name="直線コネクタ 121"/>
        <xdr:cNvCxnSpPr/>
      </xdr:nvCxnSpPr>
      <xdr:spPr>
        <a:xfrm>
          <a:off x="15671800" y="2760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21844</xdr:rowOff>
    </xdr:to>
    <xdr:cxnSp macro="">
      <xdr:nvCxnSpPr>
        <xdr:cNvPr id="125" name="直線コネクタ 124"/>
        <xdr:cNvCxnSpPr/>
      </xdr:nvCxnSpPr>
      <xdr:spPr>
        <a:xfrm flipV="1">
          <a:off x="14782800" y="2760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58420</xdr:rowOff>
    </xdr:to>
    <xdr:cxnSp macro="">
      <xdr:nvCxnSpPr>
        <xdr:cNvPr id="128" name="直線コネクタ 127"/>
        <xdr:cNvCxnSpPr/>
      </xdr:nvCxnSpPr>
      <xdr:spPr>
        <a:xfrm flipV="1">
          <a:off x="13893800" y="2765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16</xdr:row>
      <xdr:rowOff>58420</xdr:rowOff>
    </xdr:to>
    <xdr:cxnSp macro="">
      <xdr:nvCxnSpPr>
        <xdr:cNvPr id="131" name="直線コネクタ 130"/>
        <xdr:cNvCxnSpPr/>
      </xdr:nvCxnSpPr>
      <xdr:spPr>
        <a:xfrm>
          <a:off x="13004800" y="2787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3" name="楕円 142"/>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4" name="テキスト ボックス 143"/>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5" name="楕円 144"/>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6" name="テキスト ボックス 145"/>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165354</xdr:rowOff>
    </xdr:from>
    <xdr:to>
      <xdr:col>65</xdr:col>
      <xdr:colOff>53975</xdr:colOff>
      <xdr:row>16</xdr:row>
      <xdr:rowOff>95504</xdr:rowOff>
    </xdr:to>
    <xdr:sp macro="" textlink="">
      <xdr:nvSpPr>
        <xdr:cNvPr id="149" name="楕円 148"/>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105681</xdr:rowOff>
    </xdr:from>
    <xdr:ext cx="762000" cy="259045"/>
    <xdr:sp macro="" textlink="">
      <xdr:nvSpPr>
        <xdr:cNvPr id="150" name="テキスト ボックス 149"/>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扶助費は年々増加しており、平成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類似団体を上回っている。令和元年度以降、福祉医療費給付や自立支援医療給付（重度利用サービス等）の増加など当該費目は今後も上昇傾向が続く見込みのため、適正な給付となるよう精確な資格審査を行いつつ、予防事業を推進することで受給者数及び給付費の減少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61685</xdr:rowOff>
    </xdr:to>
    <xdr:cxnSp macro="">
      <xdr:nvCxnSpPr>
        <xdr:cNvPr id="187" name="直線コネクタ 186"/>
        <xdr:cNvCxnSpPr/>
      </xdr:nvCxnSpPr>
      <xdr:spPr>
        <a:xfrm flipV="1">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61685</xdr:rowOff>
    </xdr:to>
    <xdr:cxnSp macro="">
      <xdr:nvCxnSpPr>
        <xdr:cNvPr id="190" name="直線コネクタ 189"/>
        <xdr:cNvCxnSpPr/>
      </xdr:nvCxnSpPr>
      <xdr:spPr>
        <a:xfrm>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193" name="直線コネクタ 192"/>
        <xdr:cNvCxnSpPr/>
      </xdr:nvCxnSpPr>
      <xdr:spPr>
        <a:xfrm>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7" name="楕円 20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8" name="テキスト ボックス 20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2" name="テキスト ボックス 211"/>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その他分については、全国及び県平均を大きく上回っていたが、令和２年度に公共下水道事業及び農業集落排水事業が法適用の公営企業会計に移行したことで操出金が大幅減となり類似団体平均を下回った。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その他数値を上げる要因となる国保・介護保険事業会計への操出について、保険料の適正化や予防事業を推進することにより受給者数及び給付費の減少に努めていく。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78994</xdr:rowOff>
    </xdr:from>
    <xdr:to>
      <xdr:col>82</xdr:col>
      <xdr:colOff>107950</xdr:colOff>
      <xdr:row>55</xdr:row>
      <xdr:rowOff>92710</xdr:rowOff>
    </xdr:to>
    <xdr:cxnSp macro="">
      <xdr:nvCxnSpPr>
        <xdr:cNvPr id="242" name="直線コネクタ 241"/>
        <xdr:cNvCxnSpPr/>
      </xdr:nvCxnSpPr>
      <xdr:spPr>
        <a:xfrm flipV="1">
          <a:off x="15671800" y="9508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57</xdr:row>
      <xdr:rowOff>147574</xdr:rowOff>
    </xdr:to>
    <xdr:cxnSp macro="">
      <xdr:nvCxnSpPr>
        <xdr:cNvPr id="245" name="直線コネクタ 244"/>
        <xdr:cNvCxnSpPr/>
      </xdr:nvCxnSpPr>
      <xdr:spPr>
        <a:xfrm flipV="1">
          <a:off x="14782800" y="9522460"/>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58</xdr:row>
      <xdr:rowOff>3556</xdr:rowOff>
    </xdr:to>
    <xdr:cxnSp macro="">
      <xdr:nvCxnSpPr>
        <xdr:cNvPr id="248" name="直線コネクタ 247"/>
        <xdr:cNvCxnSpPr/>
      </xdr:nvCxnSpPr>
      <xdr:spPr>
        <a:xfrm flipV="1">
          <a:off x="13893800" y="9920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3556</xdr:rowOff>
    </xdr:to>
    <xdr:cxnSp macro="">
      <xdr:nvCxnSpPr>
        <xdr:cNvPr id="251" name="直線コネクタ 250"/>
        <xdr:cNvCxnSpPr/>
      </xdr:nvCxnSpPr>
      <xdr:spPr>
        <a:xfrm>
          <a:off x="13004800" y="9933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28194</xdr:rowOff>
    </xdr:from>
    <xdr:to>
      <xdr:col>82</xdr:col>
      <xdr:colOff>158750</xdr:colOff>
      <xdr:row>55</xdr:row>
      <xdr:rowOff>129794</xdr:rowOff>
    </xdr:to>
    <xdr:sp macro="" textlink="">
      <xdr:nvSpPr>
        <xdr:cNvPr id="261" name="楕円 260"/>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44721</xdr:rowOff>
    </xdr:from>
    <xdr:ext cx="762000" cy="259045"/>
    <xdr:sp macro="" textlink="">
      <xdr:nvSpPr>
        <xdr:cNvPr id="262" name="その他該当値テキスト"/>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3" name="楕円 262"/>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4" name="テキスト ボックス 26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5" name="楕円 264"/>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6" name="テキスト ボックス 265"/>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124206</xdr:rowOff>
    </xdr:from>
    <xdr:to>
      <xdr:col>69</xdr:col>
      <xdr:colOff>142875</xdr:colOff>
      <xdr:row>58</xdr:row>
      <xdr:rowOff>54356</xdr:rowOff>
    </xdr:to>
    <xdr:sp macro="" textlink="">
      <xdr:nvSpPr>
        <xdr:cNvPr id="267" name="楕円 266"/>
        <xdr:cNvSpPr/>
      </xdr:nvSpPr>
      <xdr:spPr>
        <a:xfrm>
          <a:off x="13843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39133</xdr:rowOff>
    </xdr:from>
    <xdr:ext cx="762000" cy="259045"/>
    <xdr:sp macro="" textlink="">
      <xdr:nvSpPr>
        <xdr:cNvPr id="268" name="テキスト ボックス 267"/>
        <xdr:cNvSpPr txBox="1"/>
      </xdr:nvSpPr>
      <xdr:spPr>
        <a:xfrm>
          <a:off x="13512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9" name="楕円 268"/>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0" name="テキスト ボックス 269"/>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まで類似団体平均を下回っていたが、令和２年度に公共下水道事業及び農業集落排水事業が法適用の公営企業会計に移行したことで補助費が大幅増となっている。引き続き、下水道事業においては、更なる水洗化率と使用料徴収率の向上を図り、ま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化などの事務事業の見直し、近隣市町村との広域化などの検討を進め、経営基盤の強化に取り組み補助費の軽減を図っていく。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26416</xdr:rowOff>
    </xdr:to>
    <xdr:cxnSp macro="">
      <xdr:nvCxnSpPr>
        <xdr:cNvPr id="300" name="直線コネクタ 299"/>
        <xdr:cNvCxnSpPr/>
      </xdr:nvCxnSpPr>
      <xdr:spPr>
        <a:xfrm flipV="1">
          <a:off x="15671800" y="64500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38</xdr:row>
      <xdr:rowOff>26416</xdr:rowOff>
    </xdr:to>
    <xdr:cxnSp macro="">
      <xdr:nvCxnSpPr>
        <xdr:cNvPr id="303" name="直線コネクタ 302"/>
        <xdr:cNvCxnSpPr/>
      </xdr:nvCxnSpPr>
      <xdr:spPr>
        <a:xfrm>
          <a:off x="14782800" y="6152896"/>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49276</xdr:rowOff>
    </xdr:to>
    <xdr:cxnSp macro="">
      <xdr:nvCxnSpPr>
        <xdr:cNvPr id="306" name="直線コネクタ 305"/>
        <xdr:cNvCxnSpPr/>
      </xdr:nvCxnSpPr>
      <xdr:spPr>
        <a:xfrm flipV="1">
          <a:off x="13893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49276</xdr:rowOff>
    </xdr:to>
    <xdr:cxnSp macro="">
      <xdr:nvCxnSpPr>
        <xdr:cNvPr id="309" name="直線コネクタ 308"/>
        <xdr:cNvCxnSpPr/>
      </xdr:nvCxnSpPr>
      <xdr:spPr>
        <a:xfrm>
          <a:off x="13004800" y="6157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9" name="楕円 318"/>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0"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1" name="楕円 320"/>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2" name="テキスト ボックス 321"/>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3" name="楕円 322"/>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4" name="テキスト ボックス 323"/>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7" name="楕円 326"/>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8" name="テキスト ボックス 327"/>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一般会計の公債費は、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年度までに集中的に実施した教育文化施設整備等の負担が徐々に縮小してきたことなどにより、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年度を境に類似団体を下回る状態まで改善している。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月、日銀が低金利政策の方針を転換したため、今後、利率が上昇をしていく恐れが高まっている。このため、公債費利子分の増加による財政悪化を</a:t>
          </a:r>
          <a:r>
            <a:rPr kumimoji="1" lang="ja-JP" altLang="en-US" sz="1300">
              <a:latin typeface="ＭＳ Ｐゴシック" panose="020B0600070205080204" pitchFamily="50" charset="-128"/>
              <a:ea typeface="ＭＳ Ｐゴシック" panose="020B0600070205080204" pitchFamily="50" charset="-128"/>
            </a:rPr>
            <a:t>招かないよう、これまで以上に財政規律に則った財政運営を行っていく。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76</xdr:row>
      <xdr:rowOff>58420</xdr:rowOff>
    </xdr:to>
    <xdr:cxnSp macro="">
      <xdr:nvCxnSpPr>
        <xdr:cNvPr id="360" name="直線コネクタ 359"/>
        <xdr:cNvCxnSpPr/>
      </xdr:nvCxnSpPr>
      <xdr:spPr>
        <a:xfrm flipV="1">
          <a:off x="3987800" y="130086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100330</xdr:rowOff>
    </xdr:to>
    <xdr:cxnSp macro="">
      <xdr:nvCxnSpPr>
        <xdr:cNvPr id="363" name="直線コネクタ 362"/>
        <xdr:cNvCxnSpPr/>
      </xdr:nvCxnSpPr>
      <xdr:spPr>
        <a:xfrm flipV="1">
          <a:off x="3098800" y="13088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111761</xdr:rowOff>
    </xdr:to>
    <xdr:cxnSp macro="">
      <xdr:nvCxnSpPr>
        <xdr:cNvPr id="366" name="直線コネクタ 365"/>
        <xdr:cNvCxnSpPr/>
      </xdr:nvCxnSpPr>
      <xdr:spPr>
        <a:xfrm flipV="1">
          <a:off x="2209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111761</xdr:rowOff>
    </xdr:to>
    <xdr:cxnSp macro="">
      <xdr:nvCxnSpPr>
        <xdr:cNvPr id="369" name="直線コネクタ 368"/>
        <xdr:cNvCxnSpPr/>
      </xdr:nvCxnSpPr>
      <xdr:spPr>
        <a:xfrm>
          <a:off x="1320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79" name="楕円 378"/>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80" name="公債費該当値テキスト"/>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3" name="楕円 382"/>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4" name="テキスト ボックス 383"/>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5" name="楕円 384"/>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6" name="テキスト ボックス 385"/>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7" name="楕円 386"/>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8" name="テキスト ボックス 387"/>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住民が必要とする事業を見極め、子どもからお年寄りまでが安心して暮らし続けられる村となるよう、福祉や教育、防災に充分な額を確保できるハードとソフト事業のバランスのとれた財政運営を行っていく。その中でも、住民が安心して暮らしていくための医療・福祉の充実、教育・子育て支援、さらには防災など公でしかできなことに重点を置き、民間事業者や住民とは支援を通じた伴走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69850</xdr:rowOff>
    </xdr:to>
    <xdr:cxnSp macro="">
      <xdr:nvCxnSpPr>
        <xdr:cNvPr id="421" name="直線コネクタ 420"/>
        <xdr:cNvCxnSpPr/>
      </xdr:nvCxnSpPr>
      <xdr:spPr>
        <a:xfrm flipV="1">
          <a:off x="15671800" y="131686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134620</xdr:rowOff>
    </xdr:to>
    <xdr:cxnSp macro="">
      <xdr:nvCxnSpPr>
        <xdr:cNvPr id="424" name="直線コネクタ 423"/>
        <xdr:cNvCxnSpPr/>
      </xdr:nvCxnSpPr>
      <xdr:spPr>
        <a:xfrm flipV="1">
          <a:off x="14782800" y="13271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104139</xdr:rowOff>
    </xdr:to>
    <xdr:cxnSp macro="">
      <xdr:nvCxnSpPr>
        <xdr:cNvPr id="427" name="直線コネクタ 426"/>
        <xdr:cNvCxnSpPr/>
      </xdr:nvCxnSpPr>
      <xdr:spPr>
        <a:xfrm flipV="1">
          <a:off x="13893800" y="133362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104139</xdr:rowOff>
    </xdr:to>
    <xdr:cxnSp macro="">
      <xdr:nvCxnSpPr>
        <xdr:cNvPr id="430" name="直線コネクタ 429"/>
        <xdr:cNvCxnSpPr/>
      </xdr:nvCxnSpPr>
      <xdr:spPr>
        <a:xfrm>
          <a:off x="13004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41"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2" name="楕円 441"/>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3" name="テキスト ボックス 442"/>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44" name="楕円 443"/>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45" name="テキスト ボックス 444"/>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6" name="楕円 445"/>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7" name="テキスト ボックス 446"/>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楕円 447"/>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52728</xdr:rowOff>
    </xdr:from>
    <xdr:to>
      <xdr:col>29</xdr:col>
      <xdr:colOff>127000</xdr:colOff>
      <xdr:row>18</xdr:row>
      <xdr:rowOff>96489</xdr:rowOff>
    </xdr:to>
    <xdr:cxnSp macro="">
      <xdr:nvCxnSpPr>
        <xdr:cNvPr id="49" name="直線コネクタ 48"/>
        <xdr:cNvCxnSpPr/>
      </xdr:nvCxnSpPr>
      <xdr:spPr bwMode="auto">
        <a:xfrm flipV="1">
          <a:off x="5003800" y="3186453"/>
          <a:ext cx="6477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96489</xdr:rowOff>
    </xdr:from>
    <xdr:to>
      <xdr:col>26</xdr:col>
      <xdr:colOff>50800</xdr:colOff>
      <xdr:row>18</xdr:row>
      <xdr:rowOff>107782</xdr:rowOff>
    </xdr:to>
    <xdr:cxnSp macro="">
      <xdr:nvCxnSpPr>
        <xdr:cNvPr id="52" name="直線コネクタ 51"/>
        <xdr:cNvCxnSpPr/>
      </xdr:nvCxnSpPr>
      <xdr:spPr bwMode="auto">
        <a:xfrm flipV="1">
          <a:off x="4305300" y="3230214"/>
          <a:ext cx="6985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107782</xdr:rowOff>
    </xdr:from>
    <xdr:to>
      <xdr:col>22</xdr:col>
      <xdr:colOff>114300</xdr:colOff>
      <xdr:row>18</xdr:row>
      <xdr:rowOff>119506</xdr:rowOff>
    </xdr:to>
    <xdr:cxnSp macro="">
      <xdr:nvCxnSpPr>
        <xdr:cNvPr id="55" name="直線コネクタ 54"/>
        <xdr:cNvCxnSpPr/>
      </xdr:nvCxnSpPr>
      <xdr:spPr bwMode="auto">
        <a:xfrm flipV="1">
          <a:off x="3606800" y="3241507"/>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119506</xdr:rowOff>
    </xdr:from>
    <xdr:to>
      <xdr:col>18</xdr:col>
      <xdr:colOff>177800</xdr:colOff>
      <xdr:row>18</xdr:row>
      <xdr:rowOff>124383</xdr:rowOff>
    </xdr:to>
    <xdr:cxnSp macro="">
      <xdr:nvCxnSpPr>
        <xdr:cNvPr id="58" name="直線コネクタ 57"/>
        <xdr:cNvCxnSpPr/>
      </xdr:nvCxnSpPr>
      <xdr:spPr bwMode="auto">
        <a:xfrm flipV="1">
          <a:off x="2908300" y="3253231"/>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1928</xdr:rowOff>
    </xdr:from>
    <xdr:to>
      <xdr:col>29</xdr:col>
      <xdr:colOff>177800</xdr:colOff>
      <xdr:row>18</xdr:row>
      <xdr:rowOff>103528</xdr:rowOff>
    </xdr:to>
    <xdr:sp macro="" textlink="">
      <xdr:nvSpPr>
        <xdr:cNvPr id="68" name="楕円 67"/>
        <xdr:cNvSpPr/>
      </xdr:nvSpPr>
      <xdr:spPr bwMode="auto">
        <a:xfrm>
          <a:off x="5600700" y="313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81955</xdr:rowOff>
    </xdr:from>
    <xdr:ext cx="762000" cy="259045"/>
    <xdr:sp macro="" textlink="">
      <xdr:nvSpPr>
        <xdr:cNvPr id="69" name="人口1人当たり決算額の推移該当値テキスト130"/>
        <xdr:cNvSpPr txBox="1"/>
      </xdr:nvSpPr>
      <xdr:spPr>
        <a:xfrm>
          <a:off x="5740400" y="304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45689</xdr:rowOff>
    </xdr:from>
    <xdr:to>
      <xdr:col>26</xdr:col>
      <xdr:colOff>101600</xdr:colOff>
      <xdr:row>18</xdr:row>
      <xdr:rowOff>147289</xdr:rowOff>
    </xdr:to>
    <xdr:sp macro="" textlink="">
      <xdr:nvSpPr>
        <xdr:cNvPr id="70" name="楕円 69"/>
        <xdr:cNvSpPr/>
      </xdr:nvSpPr>
      <xdr:spPr bwMode="auto">
        <a:xfrm>
          <a:off x="4953000" y="317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132066</xdr:rowOff>
    </xdr:from>
    <xdr:ext cx="736600" cy="259045"/>
    <xdr:sp macro="" textlink="">
      <xdr:nvSpPr>
        <xdr:cNvPr id="71" name="テキスト ボックス 70"/>
        <xdr:cNvSpPr txBox="1"/>
      </xdr:nvSpPr>
      <xdr:spPr>
        <a:xfrm>
          <a:off x="4622800" y="326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56982</xdr:rowOff>
    </xdr:from>
    <xdr:to>
      <xdr:col>22</xdr:col>
      <xdr:colOff>165100</xdr:colOff>
      <xdr:row>18</xdr:row>
      <xdr:rowOff>158583</xdr:rowOff>
    </xdr:to>
    <xdr:sp macro="" textlink="">
      <xdr:nvSpPr>
        <xdr:cNvPr id="72" name="楕円 71"/>
        <xdr:cNvSpPr/>
      </xdr:nvSpPr>
      <xdr:spPr bwMode="auto">
        <a:xfrm>
          <a:off x="4254500" y="31907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143359</xdr:rowOff>
    </xdr:from>
    <xdr:ext cx="762000" cy="259045"/>
    <xdr:sp macro="" textlink="">
      <xdr:nvSpPr>
        <xdr:cNvPr id="73" name="テキスト ボックス 72"/>
        <xdr:cNvSpPr txBox="1"/>
      </xdr:nvSpPr>
      <xdr:spPr>
        <a:xfrm>
          <a:off x="3924300" y="32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68706</xdr:rowOff>
    </xdr:from>
    <xdr:to>
      <xdr:col>19</xdr:col>
      <xdr:colOff>38100</xdr:colOff>
      <xdr:row>18</xdr:row>
      <xdr:rowOff>170306</xdr:rowOff>
    </xdr:to>
    <xdr:sp macro="" textlink="">
      <xdr:nvSpPr>
        <xdr:cNvPr id="74" name="楕円 73"/>
        <xdr:cNvSpPr/>
      </xdr:nvSpPr>
      <xdr:spPr bwMode="auto">
        <a:xfrm>
          <a:off x="3556000" y="32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155083</xdr:rowOff>
    </xdr:from>
    <xdr:ext cx="762000" cy="259045"/>
    <xdr:sp macro="" textlink="">
      <xdr:nvSpPr>
        <xdr:cNvPr id="75" name="テキスト ボックス 74"/>
        <xdr:cNvSpPr txBox="1"/>
      </xdr:nvSpPr>
      <xdr:spPr>
        <a:xfrm>
          <a:off x="3225800" y="328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73583</xdr:rowOff>
    </xdr:from>
    <xdr:to>
      <xdr:col>15</xdr:col>
      <xdr:colOff>101600</xdr:colOff>
      <xdr:row>19</xdr:row>
      <xdr:rowOff>3732</xdr:rowOff>
    </xdr:to>
    <xdr:sp macro="" textlink="">
      <xdr:nvSpPr>
        <xdr:cNvPr id="76" name="楕円 75"/>
        <xdr:cNvSpPr/>
      </xdr:nvSpPr>
      <xdr:spPr bwMode="auto">
        <a:xfrm>
          <a:off x="2857500" y="32073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159960</xdr:rowOff>
    </xdr:from>
    <xdr:ext cx="762000" cy="259045"/>
    <xdr:sp macro="" textlink="">
      <xdr:nvSpPr>
        <xdr:cNvPr id="77" name="テキスト ボックス 76"/>
        <xdr:cNvSpPr txBox="1"/>
      </xdr:nvSpPr>
      <xdr:spPr>
        <a:xfrm>
          <a:off x="2527300" y="329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90771</xdr:rowOff>
    </xdr:from>
    <xdr:to>
      <xdr:col>29</xdr:col>
      <xdr:colOff>127000</xdr:colOff>
      <xdr:row>36</xdr:row>
      <xdr:rowOff>130608</xdr:rowOff>
    </xdr:to>
    <xdr:cxnSp macro="">
      <xdr:nvCxnSpPr>
        <xdr:cNvPr id="108" name="直線コネクタ 107"/>
        <xdr:cNvCxnSpPr/>
      </xdr:nvCxnSpPr>
      <xdr:spPr bwMode="auto">
        <a:xfrm>
          <a:off x="5003800" y="7044021"/>
          <a:ext cx="6477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8165</xdr:rowOff>
    </xdr:from>
    <xdr:to>
      <xdr:col>26</xdr:col>
      <xdr:colOff>50800</xdr:colOff>
      <xdr:row>36</xdr:row>
      <xdr:rowOff>90771</xdr:rowOff>
    </xdr:to>
    <xdr:cxnSp macro="">
      <xdr:nvCxnSpPr>
        <xdr:cNvPr id="111" name="直線コネクタ 110"/>
        <xdr:cNvCxnSpPr/>
      </xdr:nvCxnSpPr>
      <xdr:spPr bwMode="auto">
        <a:xfrm>
          <a:off x="4305300" y="6961415"/>
          <a:ext cx="698500" cy="8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8165</xdr:rowOff>
    </xdr:from>
    <xdr:to>
      <xdr:col>22</xdr:col>
      <xdr:colOff>114300</xdr:colOff>
      <xdr:row>36</xdr:row>
      <xdr:rowOff>30458</xdr:rowOff>
    </xdr:to>
    <xdr:cxnSp macro="">
      <xdr:nvCxnSpPr>
        <xdr:cNvPr id="114" name="直線コネクタ 113"/>
        <xdr:cNvCxnSpPr/>
      </xdr:nvCxnSpPr>
      <xdr:spPr bwMode="auto">
        <a:xfrm flipV="1">
          <a:off x="3606800" y="6961415"/>
          <a:ext cx="698500" cy="2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30458</xdr:rowOff>
    </xdr:from>
    <xdr:to>
      <xdr:col>18</xdr:col>
      <xdr:colOff>177800</xdr:colOff>
      <xdr:row>36</xdr:row>
      <xdr:rowOff>49344</xdr:rowOff>
    </xdr:to>
    <xdr:cxnSp macro="">
      <xdr:nvCxnSpPr>
        <xdr:cNvPr id="117" name="直線コネクタ 116"/>
        <xdr:cNvCxnSpPr/>
      </xdr:nvCxnSpPr>
      <xdr:spPr bwMode="auto">
        <a:xfrm flipV="1">
          <a:off x="2908300" y="6983708"/>
          <a:ext cx="698500" cy="18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79808</xdr:rowOff>
    </xdr:from>
    <xdr:to>
      <xdr:col>29</xdr:col>
      <xdr:colOff>177800</xdr:colOff>
      <xdr:row>37</xdr:row>
      <xdr:rowOff>9958</xdr:rowOff>
    </xdr:to>
    <xdr:sp macro="" textlink="">
      <xdr:nvSpPr>
        <xdr:cNvPr id="127" name="楕円 126"/>
        <xdr:cNvSpPr/>
      </xdr:nvSpPr>
      <xdr:spPr bwMode="auto">
        <a:xfrm>
          <a:off x="5600700" y="703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331285</xdr:rowOff>
    </xdr:from>
    <xdr:ext cx="762000" cy="259045"/>
    <xdr:sp macro="" textlink="">
      <xdr:nvSpPr>
        <xdr:cNvPr id="128" name="人口1人当たり決算額の推移該当値テキスト445"/>
        <xdr:cNvSpPr txBox="1"/>
      </xdr:nvSpPr>
      <xdr:spPr>
        <a:xfrm>
          <a:off x="5740400" y="694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39971</xdr:rowOff>
    </xdr:from>
    <xdr:to>
      <xdr:col>26</xdr:col>
      <xdr:colOff>101600</xdr:colOff>
      <xdr:row>36</xdr:row>
      <xdr:rowOff>141571</xdr:rowOff>
    </xdr:to>
    <xdr:sp macro="" textlink="">
      <xdr:nvSpPr>
        <xdr:cNvPr id="129" name="楕円 128"/>
        <xdr:cNvSpPr/>
      </xdr:nvSpPr>
      <xdr:spPr bwMode="auto">
        <a:xfrm>
          <a:off x="4953000" y="699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126348</xdr:rowOff>
    </xdr:from>
    <xdr:ext cx="736600" cy="259045"/>
    <xdr:sp macro="" textlink="">
      <xdr:nvSpPr>
        <xdr:cNvPr id="130" name="テキスト ボックス 129"/>
        <xdr:cNvSpPr txBox="1"/>
      </xdr:nvSpPr>
      <xdr:spPr>
        <a:xfrm>
          <a:off x="4622800" y="7079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300265</xdr:rowOff>
    </xdr:from>
    <xdr:to>
      <xdr:col>22</xdr:col>
      <xdr:colOff>165100</xdr:colOff>
      <xdr:row>36</xdr:row>
      <xdr:rowOff>58965</xdr:rowOff>
    </xdr:to>
    <xdr:sp macro="" textlink="">
      <xdr:nvSpPr>
        <xdr:cNvPr id="131" name="楕円 130"/>
        <xdr:cNvSpPr/>
      </xdr:nvSpPr>
      <xdr:spPr bwMode="auto">
        <a:xfrm>
          <a:off x="4254500" y="691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43742</xdr:rowOff>
    </xdr:from>
    <xdr:ext cx="762000" cy="259045"/>
    <xdr:sp macro="" textlink="">
      <xdr:nvSpPr>
        <xdr:cNvPr id="132" name="テキスト ボックス 131"/>
        <xdr:cNvSpPr txBox="1"/>
      </xdr:nvSpPr>
      <xdr:spPr>
        <a:xfrm>
          <a:off x="3924300" y="69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322558</xdr:rowOff>
    </xdr:from>
    <xdr:to>
      <xdr:col>19</xdr:col>
      <xdr:colOff>38100</xdr:colOff>
      <xdr:row>36</xdr:row>
      <xdr:rowOff>81258</xdr:rowOff>
    </xdr:to>
    <xdr:sp macro="" textlink="">
      <xdr:nvSpPr>
        <xdr:cNvPr id="133" name="楕円 132"/>
        <xdr:cNvSpPr/>
      </xdr:nvSpPr>
      <xdr:spPr bwMode="auto">
        <a:xfrm>
          <a:off x="3556000" y="693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66035</xdr:rowOff>
    </xdr:from>
    <xdr:ext cx="762000" cy="259045"/>
    <xdr:sp macro="" textlink="">
      <xdr:nvSpPr>
        <xdr:cNvPr id="134" name="テキスト ボックス 133"/>
        <xdr:cNvSpPr txBox="1"/>
      </xdr:nvSpPr>
      <xdr:spPr>
        <a:xfrm>
          <a:off x="3225800" y="701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341444</xdr:rowOff>
    </xdr:from>
    <xdr:to>
      <xdr:col>15</xdr:col>
      <xdr:colOff>101600</xdr:colOff>
      <xdr:row>36</xdr:row>
      <xdr:rowOff>100144</xdr:rowOff>
    </xdr:to>
    <xdr:sp macro="" textlink="">
      <xdr:nvSpPr>
        <xdr:cNvPr id="135" name="楕円 134"/>
        <xdr:cNvSpPr/>
      </xdr:nvSpPr>
      <xdr:spPr bwMode="auto">
        <a:xfrm>
          <a:off x="2857500" y="695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84921</xdr:rowOff>
    </xdr:from>
    <xdr:ext cx="762000" cy="259045"/>
    <xdr:sp macro="" textlink="">
      <xdr:nvSpPr>
        <xdr:cNvPr id="136" name="テキスト ボックス 135"/>
        <xdr:cNvSpPr txBox="1"/>
      </xdr:nvSpPr>
      <xdr:spPr>
        <a:xfrm>
          <a:off x="2527300" y="70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46946</xdr:rowOff>
    </xdr:from>
    <xdr:to>
      <xdr:col>24</xdr:col>
      <xdr:colOff>63500</xdr:colOff>
      <xdr:row>37</xdr:row>
      <xdr:rowOff>85842</xdr:rowOff>
    </xdr:to>
    <xdr:cxnSp macro="">
      <xdr:nvCxnSpPr>
        <xdr:cNvPr id="60" name="直線コネクタ 59"/>
        <xdr:cNvCxnSpPr/>
      </xdr:nvCxnSpPr>
      <xdr:spPr>
        <a:xfrm flipV="1">
          <a:off x="3797300" y="6390596"/>
          <a:ext cx="8382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85842</xdr:rowOff>
    </xdr:from>
    <xdr:to>
      <xdr:col>19</xdr:col>
      <xdr:colOff>177800</xdr:colOff>
      <xdr:row>37</xdr:row>
      <xdr:rowOff>161910</xdr:rowOff>
    </xdr:to>
    <xdr:cxnSp macro="">
      <xdr:nvCxnSpPr>
        <xdr:cNvPr id="63" name="直線コネクタ 62"/>
        <xdr:cNvCxnSpPr/>
      </xdr:nvCxnSpPr>
      <xdr:spPr>
        <a:xfrm flipV="1">
          <a:off x="2908300" y="6429492"/>
          <a:ext cx="889000" cy="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161910</xdr:rowOff>
    </xdr:from>
    <xdr:to>
      <xdr:col>15</xdr:col>
      <xdr:colOff>50800</xdr:colOff>
      <xdr:row>37</xdr:row>
      <xdr:rowOff>166970</xdr:rowOff>
    </xdr:to>
    <xdr:cxnSp macro="">
      <xdr:nvCxnSpPr>
        <xdr:cNvPr id="66" name="直線コネクタ 65"/>
        <xdr:cNvCxnSpPr/>
      </xdr:nvCxnSpPr>
      <xdr:spPr>
        <a:xfrm flipV="1">
          <a:off x="2019300" y="650556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166970</xdr:rowOff>
    </xdr:from>
    <xdr:to>
      <xdr:col>10</xdr:col>
      <xdr:colOff>114300</xdr:colOff>
      <xdr:row>37</xdr:row>
      <xdr:rowOff>169639</xdr:rowOff>
    </xdr:to>
    <xdr:cxnSp macro="">
      <xdr:nvCxnSpPr>
        <xdr:cNvPr id="69" name="直線コネクタ 68"/>
        <xdr:cNvCxnSpPr/>
      </xdr:nvCxnSpPr>
      <xdr:spPr>
        <a:xfrm flipV="1">
          <a:off x="1130300" y="6510620"/>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167596</xdr:rowOff>
    </xdr:from>
    <xdr:to>
      <xdr:col>24</xdr:col>
      <xdr:colOff>114300</xdr:colOff>
      <xdr:row>37</xdr:row>
      <xdr:rowOff>97746</xdr:rowOff>
    </xdr:to>
    <xdr:sp macro="" textlink="">
      <xdr:nvSpPr>
        <xdr:cNvPr id="79" name="楕円 78"/>
        <xdr:cNvSpPr/>
      </xdr:nvSpPr>
      <xdr:spPr>
        <a:xfrm>
          <a:off x="4584700" y="63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82523</xdr:rowOff>
    </xdr:from>
    <xdr:ext cx="599010" cy="259045"/>
    <xdr:sp macro="" textlink="">
      <xdr:nvSpPr>
        <xdr:cNvPr id="80" name="人件費該当値テキスト"/>
        <xdr:cNvSpPr txBox="1"/>
      </xdr:nvSpPr>
      <xdr:spPr>
        <a:xfrm>
          <a:off x="4686300" y="625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35042</xdr:rowOff>
    </xdr:from>
    <xdr:to>
      <xdr:col>20</xdr:col>
      <xdr:colOff>38100</xdr:colOff>
      <xdr:row>37</xdr:row>
      <xdr:rowOff>136642</xdr:rowOff>
    </xdr:to>
    <xdr:sp macro="" textlink="">
      <xdr:nvSpPr>
        <xdr:cNvPr id="81" name="楕円 80"/>
        <xdr:cNvSpPr/>
      </xdr:nvSpPr>
      <xdr:spPr>
        <a:xfrm>
          <a:off x="37465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127769</xdr:rowOff>
    </xdr:from>
    <xdr:ext cx="599010" cy="259045"/>
    <xdr:sp macro="" textlink="">
      <xdr:nvSpPr>
        <xdr:cNvPr id="82" name="テキスト ボックス 81"/>
        <xdr:cNvSpPr txBox="1"/>
      </xdr:nvSpPr>
      <xdr:spPr>
        <a:xfrm>
          <a:off x="3497795" y="647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111110</xdr:rowOff>
    </xdr:from>
    <xdr:to>
      <xdr:col>15</xdr:col>
      <xdr:colOff>101600</xdr:colOff>
      <xdr:row>38</xdr:row>
      <xdr:rowOff>41260</xdr:rowOff>
    </xdr:to>
    <xdr:sp macro="" textlink="">
      <xdr:nvSpPr>
        <xdr:cNvPr id="83" name="楕円 82"/>
        <xdr:cNvSpPr/>
      </xdr:nvSpPr>
      <xdr:spPr>
        <a:xfrm>
          <a:off x="28575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32387</xdr:rowOff>
    </xdr:from>
    <xdr:ext cx="599010" cy="259045"/>
    <xdr:sp macro="" textlink="">
      <xdr:nvSpPr>
        <xdr:cNvPr id="84" name="テキスト ボックス 83"/>
        <xdr:cNvSpPr txBox="1"/>
      </xdr:nvSpPr>
      <xdr:spPr>
        <a:xfrm>
          <a:off x="2608795" y="65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116170</xdr:rowOff>
    </xdr:from>
    <xdr:to>
      <xdr:col>10</xdr:col>
      <xdr:colOff>165100</xdr:colOff>
      <xdr:row>38</xdr:row>
      <xdr:rowOff>46320</xdr:rowOff>
    </xdr:to>
    <xdr:sp macro="" textlink="">
      <xdr:nvSpPr>
        <xdr:cNvPr id="85" name="楕円 84"/>
        <xdr:cNvSpPr/>
      </xdr:nvSpPr>
      <xdr:spPr>
        <a:xfrm>
          <a:off x="1968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37447</xdr:rowOff>
    </xdr:from>
    <xdr:ext cx="599010" cy="259045"/>
    <xdr:sp macro="" textlink="">
      <xdr:nvSpPr>
        <xdr:cNvPr id="86" name="テキスト ボックス 85"/>
        <xdr:cNvSpPr txBox="1"/>
      </xdr:nvSpPr>
      <xdr:spPr>
        <a:xfrm>
          <a:off x="1719795" y="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118839</xdr:rowOff>
    </xdr:from>
    <xdr:to>
      <xdr:col>6</xdr:col>
      <xdr:colOff>38100</xdr:colOff>
      <xdr:row>38</xdr:row>
      <xdr:rowOff>48989</xdr:rowOff>
    </xdr:to>
    <xdr:sp macro="" textlink="">
      <xdr:nvSpPr>
        <xdr:cNvPr id="87" name="楕円 86"/>
        <xdr:cNvSpPr/>
      </xdr:nvSpPr>
      <xdr:spPr>
        <a:xfrm>
          <a:off x="1079500" y="64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40116</xdr:rowOff>
    </xdr:from>
    <xdr:ext cx="599010" cy="259045"/>
    <xdr:sp macro="" textlink="">
      <xdr:nvSpPr>
        <xdr:cNvPr id="88" name="テキスト ボックス 87"/>
        <xdr:cNvSpPr txBox="1"/>
      </xdr:nvSpPr>
      <xdr:spPr>
        <a:xfrm>
          <a:off x="830795" y="655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92014</xdr:rowOff>
    </xdr:from>
    <xdr:to>
      <xdr:col>24</xdr:col>
      <xdr:colOff>63500</xdr:colOff>
      <xdr:row>58</xdr:row>
      <xdr:rowOff>125566</xdr:rowOff>
    </xdr:to>
    <xdr:cxnSp macro="">
      <xdr:nvCxnSpPr>
        <xdr:cNvPr id="119" name="直線コネクタ 118"/>
        <xdr:cNvCxnSpPr/>
      </xdr:nvCxnSpPr>
      <xdr:spPr>
        <a:xfrm flipV="1">
          <a:off x="3797300" y="10036114"/>
          <a:ext cx="838200" cy="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80800</xdr:rowOff>
    </xdr:from>
    <xdr:to>
      <xdr:col>19</xdr:col>
      <xdr:colOff>177800</xdr:colOff>
      <xdr:row>58</xdr:row>
      <xdr:rowOff>125566</xdr:rowOff>
    </xdr:to>
    <xdr:cxnSp macro="">
      <xdr:nvCxnSpPr>
        <xdr:cNvPr id="122" name="直線コネクタ 121"/>
        <xdr:cNvCxnSpPr/>
      </xdr:nvCxnSpPr>
      <xdr:spPr>
        <a:xfrm>
          <a:off x="2908300" y="10024900"/>
          <a:ext cx="889000" cy="4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80800</xdr:rowOff>
    </xdr:from>
    <xdr:to>
      <xdr:col>15</xdr:col>
      <xdr:colOff>50800</xdr:colOff>
      <xdr:row>58</xdr:row>
      <xdr:rowOff>92590</xdr:rowOff>
    </xdr:to>
    <xdr:cxnSp macro="">
      <xdr:nvCxnSpPr>
        <xdr:cNvPr id="125" name="直線コネクタ 124"/>
        <xdr:cNvCxnSpPr/>
      </xdr:nvCxnSpPr>
      <xdr:spPr>
        <a:xfrm flipV="1">
          <a:off x="2019300" y="1002490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92590</xdr:rowOff>
    </xdr:from>
    <xdr:to>
      <xdr:col>10</xdr:col>
      <xdr:colOff>114300</xdr:colOff>
      <xdr:row>58</xdr:row>
      <xdr:rowOff>99024</xdr:rowOff>
    </xdr:to>
    <xdr:cxnSp macro="">
      <xdr:nvCxnSpPr>
        <xdr:cNvPr id="128" name="直線コネクタ 127"/>
        <xdr:cNvCxnSpPr/>
      </xdr:nvCxnSpPr>
      <xdr:spPr>
        <a:xfrm flipV="1">
          <a:off x="1130300" y="10036690"/>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41214</xdr:rowOff>
    </xdr:from>
    <xdr:to>
      <xdr:col>24</xdr:col>
      <xdr:colOff>114300</xdr:colOff>
      <xdr:row>58</xdr:row>
      <xdr:rowOff>142814</xdr:rowOff>
    </xdr:to>
    <xdr:sp macro="" textlink="">
      <xdr:nvSpPr>
        <xdr:cNvPr id="138" name="楕円 137"/>
        <xdr:cNvSpPr/>
      </xdr:nvSpPr>
      <xdr:spPr>
        <a:xfrm>
          <a:off x="4584700" y="99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127591</xdr:rowOff>
    </xdr:from>
    <xdr:ext cx="599010" cy="259045"/>
    <xdr:sp macro="" textlink="">
      <xdr:nvSpPr>
        <xdr:cNvPr id="139" name="物件費該当値テキスト"/>
        <xdr:cNvSpPr txBox="1"/>
      </xdr:nvSpPr>
      <xdr:spPr>
        <a:xfrm>
          <a:off x="4686300" y="990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74766</xdr:rowOff>
    </xdr:from>
    <xdr:to>
      <xdr:col>20</xdr:col>
      <xdr:colOff>38100</xdr:colOff>
      <xdr:row>59</xdr:row>
      <xdr:rowOff>4916</xdr:rowOff>
    </xdr:to>
    <xdr:sp macro="" textlink="">
      <xdr:nvSpPr>
        <xdr:cNvPr id="140" name="楕円 139"/>
        <xdr:cNvSpPr/>
      </xdr:nvSpPr>
      <xdr:spPr>
        <a:xfrm>
          <a:off x="3746500" y="100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167493</xdr:rowOff>
    </xdr:from>
    <xdr:ext cx="534377" cy="259045"/>
    <xdr:sp macro="" textlink="">
      <xdr:nvSpPr>
        <xdr:cNvPr id="141" name="テキスト ボックス 140"/>
        <xdr:cNvSpPr txBox="1"/>
      </xdr:nvSpPr>
      <xdr:spPr>
        <a:xfrm>
          <a:off x="3530111" y="101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30000</xdr:rowOff>
    </xdr:from>
    <xdr:to>
      <xdr:col>15</xdr:col>
      <xdr:colOff>101600</xdr:colOff>
      <xdr:row>58</xdr:row>
      <xdr:rowOff>131600</xdr:rowOff>
    </xdr:to>
    <xdr:sp macro="" textlink="">
      <xdr:nvSpPr>
        <xdr:cNvPr id="142" name="楕円 141"/>
        <xdr:cNvSpPr/>
      </xdr:nvSpPr>
      <xdr:spPr>
        <a:xfrm>
          <a:off x="2857500" y="99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122727</xdr:rowOff>
    </xdr:from>
    <xdr:ext cx="599010" cy="259045"/>
    <xdr:sp macro="" textlink="">
      <xdr:nvSpPr>
        <xdr:cNvPr id="143" name="テキスト ボックス 142"/>
        <xdr:cNvSpPr txBox="1"/>
      </xdr:nvSpPr>
      <xdr:spPr>
        <a:xfrm>
          <a:off x="2608795" y="100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41790</xdr:rowOff>
    </xdr:from>
    <xdr:to>
      <xdr:col>10</xdr:col>
      <xdr:colOff>165100</xdr:colOff>
      <xdr:row>58</xdr:row>
      <xdr:rowOff>143390</xdr:rowOff>
    </xdr:to>
    <xdr:sp macro="" textlink="">
      <xdr:nvSpPr>
        <xdr:cNvPr id="144" name="楕円 143"/>
        <xdr:cNvSpPr/>
      </xdr:nvSpPr>
      <xdr:spPr>
        <a:xfrm>
          <a:off x="1968500" y="99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134517</xdr:rowOff>
    </xdr:from>
    <xdr:ext cx="599010" cy="259045"/>
    <xdr:sp macro="" textlink="">
      <xdr:nvSpPr>
        <xdr:cNvPr id="145" name="テキスト ボックス 144"/>
        <xdr:cNvSpPr txBox="1"/>
      </xdr:nvSpPr>
      <xdr:spPr>
        <a:xfrm>
          <a:off x="1719795" y="1007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48224</xdr:rowOff>
    </xdr:from>
    <xdr:to>
      <xdr:col>6</xdr:col>
      <xdr:colOff>38100</xdr:colOff>
      <xdr:row>58</xdr:row>
      <xdr:rowOff>149824</xdr:rowOff>
    </xdr:to>
    <xdr:sp macro="" textlink="">
      <xdr:nvSpPr>
        <xdr:cNvPr id="146" name="楕円 145"/>
        <xdr:cNvSpPr/>
      </xdr:nvSpPr>
      <xdr:spPr>
        <a:xfrm>
          <a:off x="1079500" y="99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140951</xdr:rowOff>
    </xdr:from>
    <xdr:ext cx="599010" cy="259045"/>
    <xdr:sp macro="" textlink="">
      <xdr:nvSpPr>
        <xdr:cNvPr id="147" name="テキスト ボックス 146"/>
        <xdr:cNvSpPr txBox="1"/>
      </xdr:nvSpPr>
      <xdr:spPr>
        <a:xfrm>
          <a:off x="830795" y="1008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114503</xdr:rowOff>
    </xdr:from>
    <xdr:to>
      <xdr:col>24</xdr:col>
      <xdr:colOff>63500</xdr:colOff>
      <xdr:row>78</xdr:row>
      <xdr:rowOff>121828</xdr:rowOff>
    </xdr:to>
    <xdr:cxnSp macro="">
      <xdr:nvCxnSpPr>
        <xdr:cNvPr id="174" name="直線コネクタ 173"/>
        <xdr:cNvCxnSpPr/>
      </xdr:nvCxnSpPr>
      <xdr:spPr>
        <a:xfrm flipV="1">
          <a:off x="3797300" y="13487603"/>
          <a:ext cx="8382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121828</xdr:rowOff>
    </xdr:from>
    <xdr:to>
      <xdr:col>19</xdr:col>
      <xdr:colOff>177800</xdr:colOff>
      <xdr:row>78</xdr:row>
      <xdr:rowOff>123780</xdr:rowOff>
    </xdr:to>
    <xdr:cxnSp macro="">
      <xdr:nvCxnSpPr>
        <xdr:cNvPr id="177" name="直線コネクタ 176"/>
        <xdr:cNvCxnSpPr/>
      </xdr:nvCxnSpPr>
      <xdr:spPr>
        <a:xfrm flipV="1">
          <a:off x="2908300" y="13494928"/>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123780</xdr:rowOff>
    </xdr:from>
    <xdr:to>
      <xdr:col>15</xdr:col>
      <xdr:colOff>50800</xdr:colOff>
      <xdr:row>78</xdr:row>
      <xdr:rowOff>124301</xdr:rowOff>
    </xdr:to>
    <xdr:cxnSp macro="">
      <xdr:nvCxnSpPr>
        <xdr:cNvPr id="180" name="直線コネクタ 179"/>
        <xdr:cNvCxnSpPr/>
      </xdr:nvCxnSpPr>
      <xdr:spPr>
        <a:xfrm flipV="1">
          <a:off x="2019300" y="13496880"/>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124301</xdr:rowOff>
    </xdr:from>
    <xdr:to>
      <xdr:col>10</xdr:col>
      <xdr:colOff>114300</xdr:colOff>
      <xdr:row>78</xdr:row>
      <xdr:rowOff>131375</xdr:rowOff>
    </xdr:to>
    <xdr:cxnSp macro="">
      <xdr:nvCxnSpPr>
        <xdr:cNvPr id="183" name="直線コネクタ 182"/>
        <xdr:cNvCxnSpPr/>
      </xdr:nvCxnSpPr>
      <xdr:spPr>
        <a:xfrm flipV="1">
          <a:off x="1130300" y="1349740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63703</xdr:rowOff>
    </xdr:from>
    <xdr:to>
      <xdr:col>24</xdr:col>
      <xdr:colOff>114300</xdr:colOff>
      <xdr:row>78</xdr:row>
      <xdr:rowOff>165303</xdr:rowOff>
    </xdr:to>
    <xdr:sp macro="" textlink="">
      <xdr:nvSpPr>
        <xdr:cNvPr id="193" name="楕円 192"/>
        <xdr:cNvSpPr/>
      </xdr:nvSpPr>
      <xdr:spPr>
        <a:xfrm>
          <a:off x="4584700" y="134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150080</xdr:rowOff>
    </xdr:from>
    <xdr:ext cx="469744" cy="259045"/>
    <xdr:sp macro="" textlink="">
      <xdr:nvSpPr>
        <xdr:cNvPr id="194" name="維持補修費該当値テキスト"/>
        <xdr:cNvSpPr txBox="1"/>
      </xdr:nvSpPr>
      <xdr:spPr>
        <a:xfrm>
          <a:off x="4686300" y="133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71028</xdr:rowOff>
    </xdr:from>
    <xdr:to>
      <xdr:col>20</xdr:col>
      <xdr:colOff>38100</xdr:colOff>
      <xdr:row>79</xdr:row>
      <xdr:rowOff>1178</xdr:rowOff>
    </xdr:to>
    <xdr:sp macro="" textlink="">
      <xdr:nvSpPr>
        <xdr:cNvPr id="195" name="楕円 194"/>
        <xdr:cNvSpPr/>
      </xdr:nvSpPr>
      <xdr:spPr>
        <a:xfrm>
          <a:off x="3746500" y="134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163755</xdr:rowOff>
    </xdr:from>
    <xdr:ext cx="469744" cy="259045"/>
    <xdr:sp macro="" textlink="">
      <xdr:nvSpPr>
        <xdr:cNvPr id="196" name="テキスト ボックス 195"/>
        <xdr:cNvSpPr txBox="1"/>
      </xdr:nvSpPr>
      <xdr:spPr>
        <a:xfrm>
          <a:off x="3562428" y="135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72980</xdr:rowOff>
    </xdr:from>
    <xdr:to>
      <xdr:col>15</xdr:col>
      <xdr:colOff>101600</xdr:colOff>
      <xdr:row>79</xdr:row>
      <xdr:rowOff>3130</xdr:rowOff>
    </xdr:to>
    <xdr:sp macro="" textlink="">
      <xdr:nvSpPr>
        <xdr:cNvPr id="197" name="楕円 196"/>
        <xdr:cNvSpPr/>
      </xdr:nvSpPr>
      <xdr:spPr>
        <a:xfrm>
          <a:off x="2857500" y="134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165707</xdr:rowOff>
    </xdr:from>
    <xdr:ext cx="469744" cy="259045"/>
    <xdr:sp macro="" textlink="">
      <xdr:nvSpPr>
        <xdr:cNvPr id="198" name="テキスト ボックス 197"/>
        <xdr:cNvSpPr txBox="1"/>
      </xdr:nvSpPr>
      <xdr:spPr>
        <a:xfrm>
          <a:off x="2673428" y="135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73501</xdr:rowOff>
    </xdr:from>
    <xdr:to>
      <xdr:col>10</xdr:col>
      <xdr:colOff>165100</xdr:colOff>
      <xdr:row>79</xdr:row>
      <xdr:rowOff>3651</xdr:rowOff>
    </xdr:to>
    <xdr:sp macro="" textlink="">
      <xdr:nvSpPr>
        <xdr:cNvPr id="199" name="楕円 198"/>
        <xdr:cNvSpPr/>
      </xdr:nvSpPr>
      <xdr:spPr>
        <a:xfrm>
          <a:off x="1968500" y="134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166228</xdr:rowOff>
    </xdr:from>
    <xdr:ext cx="469744" cy="259045"/>
    <xdr:sp macro="" textlink="">
      <xdr:nvSpPr>
        <xdr:cNvPr id="200" name="テキスト ボックス 199"/>
        <xdr:cNvSpPr txBox="1"/>
      </xdr:nvSpPr>
      <xdr:spPr>
        <a:xfrm>
          <a:off x="1784428" y="1353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80575</xdr:rowOff>
    </xdr:from>
    <xdr:to>
      <xdr:col>6</xdr:col>
      <xdr:colOff>38100</xdr:colOff>
      <xdr:row>79</xdr:row>
      <xdr:rowOff>10725</xdr:rowOff>
    </xdr:to>
    <xdr:sp macro="" textlink="">
      <xdr:nvSpPr>
        <xdr:cNvPr id="201" name="楕円 200"/>
        <xdr:cNvSpPr/>
      </xdr:nvSpPr>
      <xdr:spPr>
        <a:xfrm>
          <a:off x="1079500" y="134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1852</xdr:rowOff>
    </xdr:from>
    <xdr:ext cx="469744" cy="259045"/>
    <xdr:sp macro="" textlink="">
      <xdr:nvSpPr>
        <xdr:cNvPr id="202" name="テキスト ボックス 201"/>
        <xdr:cNvSpPr txBox="1"/>
      </xdr:nvSpPr>
      <xdr:spPr>
        <a:xfrm>
          <a:off x="895428" y="135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108221</xdr:rowOff>
    </xdr:from>
    <xdr:to>
      <xdr:col>24</xdr:col>
      <xdr:colOff>63500</xdr:colOff>
      <xdr:row>96</xdr:row>
      <xdr:rowOff>91900</xdr:rowOff>
    </xdr:to>
    <xdr:cxnSp macro="">
      <xdr:nvCxnSpPr>
        <xdr:cNvPr id="231" name="直線コネクタ 230"/>
        <xdr:cNvCxnSpPr/>
      </xdr:nvCxnSpPr>
      <xdr:spPr>
        <a:xfrm flipV="1">
          <a:off x="3797300" y="16395971"/>
          <a:ext cx="838200" cy="15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91900</xdr:rowOff>
    </xdr:from>
    <xdr:to>
      <xdr:col>19</xdr:col>
      <xdr:colOff>177800</xdr:colOff>
      <xdr:row>96</xdr:row>
      <xdr:rowOff>152974</xdr:rowOff>
    </xdr:to>
    <xdr:cxnSp macro="">
      <xdr:nvCxnSpPr>
        <xdr:cNvPr id="234" name="直線コネクタ 233"/>
        <xdr:cNvCxnSpPr/>
      </xdr:nvCxnSpPr>
      <xdr:spPr>
        <a:xfrm flipV="1">
          <a:off x="2908300" y="16551100"/>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152974</xdr:rowOff>
    </xdr:from>
    <xdr:to>
      <xdr:col>15</xdr:col>
      <xdr:colOff>50800</xdr:colOff>
      <xdr:row>97</xdr:row>
      <xdr:rowOff>1893</xdr:rowOff>
    </xdr:to>
    <xdr:cxnSp macro="">
      <xdr:nvCxnSpPr>
        <xdr:cNvPr id="237" name="直線コネクタ 236"/>
        <xdr:cNvCxnSpPr/>
      </xdr:nvCxnSpPr>
      <xdr:spPr>
        <a:xfrm flipV="1">
          <a:off x="2019300" y="16612174"/>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168419</xdr:rowOff>
    </xdr:from>
    <xdr:to>
      <xdr:col>10</xdr:col>
      <xdr:colOff>114300</xdr:colOff>
      <xdr:row>97</xdr:row>
      <xdr:rowOff>1893</xdr:rowOff>
    </xdr:to>
    <xdr:cxnSp macro="">
      <xdr:nvCxnSpPr>
        <xdr:cNvPr id="240" name="直線コネクタ 239"/>
        <xdr:cNvCxnSpPr/>
      </xdr:nvCxnSpPr>
      <xdr:spPr>
        <a:xfrm>
          <a:off x="1130300" y="16627619"/>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57421</xdr:rowOff>
    </xdr:from>
    <xdr:to>
      <xdr:col>24</xdr:col>
      <xdr:colOff>114300</xdr:colOff>
      <xdr:row>95</xdr:row>
      <xdr:rowOff>159021</xdr:rowOff>
    </xdr:to>
    <xdr:sp macro="" textlink="">
      <xdr:nvSpPr>
        <xdr:cNvPr id="250" name="楕円 249"/>
        <xdr:cNvSpPr/>
      </xdr:nvSpPr>
      <xdr:spPr>
        <a:xfrm>
          <a:off x="4584700" y="163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35848</xdr:rowOff>
    </xdr:from>
    <xdr:ext cx="534377" cy="259045"/>
    <xdr:sp macro="" textlink="">
      <xdr:nvSpPr>
        <xdr:cNvPr id="251" name="扶助費該当値テキスト"/>
        <xdr:cNvSpPr txBox="1"/>
      </xdr:nvSpPr>
      <xdr:spPr>
        <a:xfrm>
          <a:off x="4686300" y="163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41100</xdr:rowOff>
    </xdr:from>
    <xdr:to>
      <xdr:col>20</xdr:col>
      <xdr:colOff>38100</xdr:colOff>
      <xdr:row>96</xdr:row>
      <xdr:rowOff>142700</xdr:rowOff>
    </xdr:to>
    <xdr:sp macro="" textlink="">
      <xdr:nvSpPr>
        <xdr:cNvPr id="252" name="楕円 251"/>
        <xdr:cNvSpPr/>
      </xdr:nvSpPr>
      <xdr:spPr>
        <a:xfrm>
          <a:off x="3746500" y="165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133827</xdr:rowOff>
    </xdr:from>
    <xdr:ext cx="534377" cy="259045"/>
    <xdr:sp macro="" textlink="">
      <xdr:nvSpPr>
        <xdr:cNvPr id="253" name="テキスト ボックス 252"/>
        <xdr:cNvSpPr txBox="1"/>
      </xdr:nvSpPr>
      <xdr:spPr>
        <a:xfrm>
          <a:off x="3530111" y="165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102174</xdr:rowOff>
    </xdr:from>
    <xdr:to>
      <xdr:col>15</xdr:col>
      <xdr:colOff>101600</xdr:colOff>
      <xdr:row>97</xdr:row>
      <xdr:rowOff>32324</xdr:rowOff>
    </xdr:to>
    <xdr:sp macro="" textlink="">
      <xdr:nvSpPr>
        <xdr:cNvPr id="254" name="楕円 253"/>
        <xdr:cNvSpPr/>
      </xdr:nvSpPr>
      <xdr:spPr>
        <a:xfrm>
          <a:off x="2857500" y="165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23451</xdr:rowOff>
    </xdr:from>
    <xdr:ext cx="534377" cy="259045"/>
    <xdr:sp macro="" textlink="">
      <xdr:nvSpPr>
        <xdr:cNvPr id="255" name="テキスト ボックス 254"/>
        <xdr:cNvSpPr txBox="1"/>
      </xdr:nvSpPr>
      <xdr:spPr>
        <a:xfrm>
          <a:off x="2641111" y="16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122543</xdr:rowOff>
    </xdr:from>
    <xdr:to>
      <xdr:col>10</xdr:col>
      <xdr:colOff>165100</xdr:colOff>
      <xdr:row>97</xdr:row>
      <xdr:rowOff>52693</xdr:rowOff>
    </xdr:to>
    <xdr:sp macro="" textlink="">
      <xdr:nvSpPr>
        <xdr:cNvPr id="256" name="楕円 255"/>
        <xdr:cNvSpPr/>
      </xdr:nvSpPr>
      <xdr:spPr>
        <a:xfrm>
          <a:off x="1968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43820</xdr:rowOff>
    </xdr:from>
    <xdr:ext cx="534377" cy="259045"/>
    <xdr:sp macro="" textlink="">
      <xdr:nvSpPr>
        <xdr:cNvPr id="257" name="テキスト ボックス 256"/>
        <xdr:cNvSpPr txBox="1"/>
      </xdr:nvSpPr>
      <xdr:spPr>
        <a:xfrm>
          <a:off x="1752111"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117619</xdr:rowOff>
    </xdr:from>
    <xdr:to>
      <xdr:col>6</xdr:col>
      <xdr:colOff>38100</xdr:colOff>
      <xdr:row>97</xdr:row>
      <xdr:rowOff>47769</xdr:rowOff>
    </xdr:to>
    <xdr:sp macro="" textlink="">
      <xdr:nvSpPr>
        <xdr:cNvPr id="258" name="楕円 257"/>
        <xdr:cNvSpPr/>
      </xdr:nvSpPr>
      <xdr:spPr>
        <a:xfrm>
          <a:off x="1079500" y="1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38896</xdr:rowOff>
    </xdr:from>
    <xdr:ext cx="534377" cy="259045"/>
    <xdr:sp macro="" textlink="">
      <xdr:nvSpPr>
        <xdr:cNvPr id="259" name="テキスト ボックス 258"/>
        <xdr:cNvSpPr txBox="1"/>
      </xdr:nvSpPr>
      <xdr:spPr>
        <a:xfrm>
          <a:off x="863111" y="166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65274</xdr:rowOff>
    </xdr:from>
    <xdr:to>
      <xdr:col>55</xdr:col>
      <xdr:colOff>0</xdr:colOff>
      <xdr:row>37</xdr:row>
      <xdr:rowOff>98053</xdr:rowOff>
    </xdr:to>
    <xdr:cxnSp macro="">
      <xdr:nvCxnSpPr>
        <xdr:cNvPr id="288" name="直線コネクタ 287"/>
        <xdr:cNvCxnSpPr/>
      </xdr:nvCxnSpPr>
      <xdr:spPr>
        <a:xfrm>
          <a:off x="9639300" y="6237474"/>
          <a:ext cx="838200" cy="2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65274</xdr:rowOff>
    </xdr:from>
    <xdr:to>
      <xdr:col>50</xdr:col>
      <xdr:colOff>114300</xdr:colOff>
      <xdr:row>38</xdr:row>
      <xdr:rowOff>39358</xdr:rowOff>
    </xdr:to>
    <xdr:cxnSp macro="">
      <xdr:nvCxnSpPr>
        <xdr:cNvPr id="291" name="直線コネクタ 290"/>
        <xdr:cNvCxnSpPr/>
      </xdr:nvCxnSpPr>
      <xdr:spPr>
        <a:xfrm flipV="1">
          <a:off x="8750300" y="6237474"/>
          <a:ext cx="889000" cy="3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39358</xdr:rowOff>
    </xdr:from>
    <xdr:to>
      <xdr:col>45</xdr:col>
      <xdr:colOff>177800</xdr:colOff>
      <xdr:row>38</xdr:row>
      <xdr:rowOff>63836</xdr:rowOff>
    </xdr:to>
    <xdr:cxnSp macro="">
      <xdr:nvCxnSpPr>
        <xdr:cNvPr id="294" name="直線コネクタ 293"/>
        <xdr:cNvCxnSpPr/>
      </xdr:nvCxnSpPr>
      <xdr:spPr>
        <a:xfrm flipV="1">
          <a:off x="7861300" y="655445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4159</xdr:rowOff>
    </xdr:from>
    <xdr:to>
      <xdr:col>41</xdr:col>
      <xdr:colOff>50800</xdr:colOff>
      <xdr:row>38</xdr:row>
      <xdr:rowOff>63836</xdr:rowOff>
    </xdr:to>
    <xdr:cxnSp macro="">
      <xdr:nvCxnSpPr>
        <xdr:cNvPr id="297" name="直線コネクタ 296"/>
        <xdr:cNvCxnSpPr/>
      </xdr:nvCxnSpPr>
      <xdr:spPr>
        <a:xfrm>
          <a:off x="6972300" y="6519259"/>
          <a:ext cx="8890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47253</xdr:rowOff>
    </xdr:from>
    <xdr:to>
      <xdr:col>55</xdr:col>
      <xdr:colOff>50800</xdr:colOff>
      <xdr:row>37</xdr:row>
      <xdr:rowOff>148853</xdr:rowOff>
    </xdr:to>
    <xdr:sp macro="" textlink="">
      <xdr:nvSpPr>
        <xdr:cNvPr id="307" name="楕円 306"/>
        <xdr:cNvSpPr/>
      </xdr:nvSpPr>
      <xdr:spPr>
        <a:xfrm>
          <a:off x="10426700" y="63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25680</xdr:rowOff>
    </xdr:from>
    <xdr:ext cx="599010" cy="259045"/>
    <xdr:sp macro="" textlink="">
      <xdr:nvSpPr>
        <xdr:cNvPr id="308" name="補助費等該当値テキスト"/>
        <xdr:cNvSpPr txBox="1"/>
      </xdr:nvSpPr>
      <xdr:spPr>
        <a:xfrm>
          <a:off x="10528300" y="636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14474</xdr:rowOff>
    </xdr:from>
    <xdr:to>
      <xdr:col>50</xdr:col>
      <xdr:colOff>165100</xdr:colOff>
      <xdr:row>36</xdr:row>
      <xdr:rowOff>116074</xdr:rowOff>
    </xdr:to>
    <xdr:sp macro="" textlink="">
      <xdr:nvSpPr>
        <xdr:cNvPr id="309" name="楕円 308"/>
        <xdr:cNvSpPr/>
      </xdr:nvSpPr>
      <xdr:spPr>
        <a:xfrm>
          <a:off x="9588500" y="6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107201</xdr:rowOff>
    </xdr:from>
    <xdr:ext cx="599010" cy="259045"/>
    <xdr:sp macro="" textlink="">
      <xdr:nvSpPr>
        <xdr:cNvPr id="310" name="テキスト ボックス 309"/>
        <xdr:cNvSpPr txBox="1"/>
      </xdr:nvSpPr>
      <xdr:spPr>
        <a:xfrm>
          <a:off x="9339795" y="62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160008</xdr:rowOff>
    </xdr:from>
    <xdr:to>
      <xdr:col>46</xdr:col>
      <xdr:colOff>38100</xdr:colOff>
      <xdr:row>38</xdr:row>
      <xdr:rowOff>90158</xdr:rowOff>
    </xdr:to>
    <xdr:sp macro="" textlink="">
      <xdr:nvSpPr>
        <xdr:cNvPr id="311" name="楕円 310"/>
        <xdr:cNvSpPr/>
      </xdr:nvSpPr>
      <xdr:spPr>
        <a:xfrm>
          <a:off x="8699500" y="65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81285</xdr:rowOff>
    </xdr:from>
    <xdr:ext cx="534377" cy="259045"/>
    <xdr:sp macro="" textlink="">
      <xdr:nvSpPr>
        <xdr:cNvPr id="312" name="テキスト ボックス 311"/>
        <xdr:cNvSpPr txBox="1"/>
      </xdr:nvSpPr>
      <xdr:spPr>
        <a:xfrm>
          <a:off x="8483111" y="6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13036</xdr:rowOff>
    </xdr:from>
    <xdr:to>
      <xdr:col>41</xdr:col>
      <xdr:colOff>101600</xdr:colOff>
      <xdr:row>38</xdr:row>
      <xdr:rowOff>114636</xdr:rowOff>
    </xdr:to>
    <xdr:sp macro="" textlink="">
      <xdr:nvSpPr>
        <xdr:cNvPr id="313" name="楕円 312"/>
        <xdr:cNvSpPr/>
      </xdr:nvSpPr>
      <xdr:spPr>
        <a:xfrm>
          <a:off x="7810500" y="65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105763</xdr:rowOff>
    </xdr:from>
    <xdr:ext cx="534377" cy="259045"/>
    <xdr:sp macro="" textlink="">
      <xdr:nvSpPr>
        <xdr:cNvPr id="314" name="テキスト ボックス 313"/>
        <xdr:cNvSpPr txBox="1"/>
      </xdr:nvSpPr>
      <xdr:spPr>
        <a:xfrm>
          <a:off x="7594111" y="66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124809</xdr:rowOff>
    </xdr:from>
    <xdr:to>
      <xdr:col>36</xdr:col>
      <xdr:colOff>165100</xdr:colOff>
      <xdr:row>38</xdr:row>
      <xdr:rowOff>54959</xdr:rowOff>
    </xdr:to>
    <xdr:sp macro="" textlink="">
      <xdr:nvSpPr>
        <xdr:cNvPr id="315" name="楕円 314"/>
        <xdr:cNvSpPr/>
      </xdr:nvSpPr>
      <xdr:spPr>
        <a:xfrm>
          <a:off x="6921500" y="64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46086</xdr:rowOff>
    </xdr:from>
    <xdr:ext cx="599010" cy="259045"/>
    <xdr:sp macro="" textlink="">
      <xdr:nvSpPr>
        <xdr:cNvPr id="316" name="テキスト ボックス 315"/>
        <xdr:cNvSpPr txBox="1"/>
      </xdr:nvSpPr>
      <xdr:spPr>
        <a:xfrm>
          <a:off x="6672795" y="656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106477</xdr:rowOff>
    </xdr:from>
    <xdr:to>
      <xdr:col>55</xdr:col>
      <xdr:colOff>0</xdr:colOff>
      <xdr:row>58</xdr:row>
      <xdr:rowOff>110934</xdr:rowOff>
    </xdr:to>
    <xdr:cxnSp macro="">
      <xdr:nvCxnSpPr>
        <xdr:cNvPr id="343" name="直線コネクタ 342"/>
        <xdr:cNvCxnSpPr/>
      </xdr:nvCxnSpPr>
      <xdr:spPr>
        <a:xfrm>
          <a:off x="9639300" y="10050577"/>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106477</xdr:rowOff>
    </xdr:from>
    <xdr:to>
      <xdr:col>50</xdr:col>
      <xdr:colOff>114300</xdr:colOff>
      <xdr:row>58</xdr:row>
      <xdr:rowOff>107476</xdr:rowOff>
    </xdr:to>
    <xdr:cxnSp macro="">
      <xdr:nvCxnSpPr>
        <xdr:cNvPr id="346" name="直線コネクタ 345"/>
        <xdr:cNvCxnSpPr/>
      </xdr:nvCxnSpPr>
      <xdr:spPr>
        <a:xfrm flipV="1">
          <a:off x="8750300" y="10050577"/>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107476</xdr:rowOff>
    </xdr:from>
    <xdr:to>
      <xdr:col>45</xdr:col>
      <xdr:colOff>177800</xdr:colOff>
      <xdr:row>58</xdr:row>
      <xdr:rowOff>119319</xdr:rowOff>
    </xdr:to>
    <xdr:cxnSp macro="">
      <xdr:nvCxnSpPr>
        <xdr:cNvPr id="349" name="直線コネクタ 348"/>
        <xdr:cNvCxnSpPr/>
      </xdr:nvCxnSpPr>
      <xdr:spPr>
        <a:xfrm flipV="1">
          <a:off x="7861300" y="10051576"/>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103502</xdr:rowOff>
    </xdr:from>
    <xdr:to>
      <xdr:col>41</xdr:col>
      <xdr:colOff>50800</xdr:colOff>
      <xdr:row>58</xdr:row>
      <xdr:rowOff>119319</xdr:rowOff>
    </xdr:to>
    <xdr:cxnSp macro="">
      <xdr:nvCxnSpPr>
        <xdr:cNvPr id="352" name="直線コネクタ 351"/>
        <xdr:cNvCxnSpPr/>
      </xdr:nvCxnSpPr>
      <xdr:spPr>
        <a:xfrm>
          <a:off x="6972300" y="10047602"/>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60134</xdr:rowOff>
    </xdr:from>
    <xdr:to>
      <xdr:col>55</xdr:col>
      <xdr:colOff>50800</xdr:colOff>
      <xdr:row>58</xdr:row>
      <xdr:rowOff>161734</xdr:rowOff>
    </xdr:to>
    <xdr:sp macro="" textlink="">
      <xdr:nvSpPr>
        <xdr:cNvPr id="362" name="楕円 361"/>
        <xdr:cNvSpPr/>
      </xdr:nvSpPr>
      <xdr:spPr>
        <a:xfrm>
          <a:off x="10426700" y="100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55677</xdr:rowOff>
    </xdr:from>
    <xdr:to>
      <xdr:col>50</xdr:col>
      <xdr:colOff>165100</xdr:colOff>
      <xdr:row>58</xdr:row>
      <xdr:rowOff>157277</xdr:rowOff>
    </xdr:to>
    <xdr:sp macro="" textlink="">
      <xdr:nvSpPr>
        <xdr:cNvPr id="364" name="楕円 363"/>
        <xdr:cNvSpPr/>
      </xdr:nvSpPr>
      <xdr:spPr>
        <a:xfrm>
          <a:off x="9588500" y="99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148404</xdr:rowOff>
    </xdr:from>
    <xdr:ext cx="599010" cy="259045"/>
    <xdr:sp macro="" textlink="">
      <xdr:nvSpPr>
        <xdr:cNvPr id="365" name="テキスト ボックス 364"/>
        <xdr:cNvSpPr txBox="1"/>
      </xdr:nvSpPr>
      <xdr:spPr>
        <a:xfrm>
          <a:off x="9339795" y="100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56676</xdr:rowOff>
    </xdr:from>
    <xdr:to>
      <xdr:col>46</xdr:col>
      <xdr:colOff>38100</xdr:colOff>
      <xdr:row>58</xdr:row>
      <xdr:rowOff>158276</xdr:rowOff>
    </xdr:to>
    <xdr:sp macro="" textlink="">
      <xdr:nvSpPr>
        <xdr:cNvPr id="366" name="楕円 365"/>
        <xdr:cNvSpPr/>
      </xdr:nvSpPr>
      <xdr:spPr>
        <a:xfrm>
          <a:off x="869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149403</xdr:rowOff>
    </xdr:from>
    <xdr:ext cx="599010" cy="259045"/>
    <xdr:sp macro="" textlink="">
      <xdr:nvSpPr>
        <xdr:cNvPr id="367" name="テキスト ボックス 366"/>
        <xdr:cNvSpPr txBox="1"/>
      </xdr:nvSpPr>
      <xdr:spPr>
        <a:xfrm>
          <a:off x="845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68519</xdr:rowOff>
    </xdr:from>
    <xdr:to>
      <xdr:col>41</xdr:col>
      <xdr:colOff>101600</xdr:colOff>
      <xdr:row>58</xdr:row>
      <xdr:rowOff>170119</xdr:rowOff>
    </xdr:to>
    <xdr:sp macro="" textlink="">
      <xdr:nvSpPr>
        <xdr:cNvPr id="368" name="楕円 367"/>
        <xdr:cNvSpPr/>
      </xdr:nvSpPr>
      <xdr:spPr>
        <a:xfrm>
          <a:off x="7810500" y="100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161246</xdr:rowOff>
    </xdr:from>
    <xdr:ext cx="534377" cy="259045"/>
    <xdr:sp macro="" textlink="">
      <xdr:nvSpPr>
        <xdr:cNvPr id="369" name="テキスト ボックス 368"/>
        <xdr:cNvSpPr txBox="1"/>
      </xdr:nvSpPr>
      <xdr:spPr>
        <a:xfrm>
          <a:off x="7594111" y="1010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52702</xdr:rowOff>
    </xdr:from>
    <xdr:to>
      <xdr:col>36</xdr:col>
      <xdr:colOff>165100</xdr:colOff>
      <xdr:row>58</xdr:row>
      <xdr:rowOff>154302</xdr:rowOff>
    </xdr:to>
    <xdr:sp macro="" textlink="">
      <xdr:nvSpPr>
        <xdr:cNvPr id="370" name="楕円 369"/>
        <xdr:cNvSpPr/>
      </xdr:nvSpPr>
      <xdr:spPr>
        <a:xfrm>
          <a:off x="6921500" y="99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145429</xdr:rowOff>
    </xdr:from>
    <xdr:ext cx="599010" cy="259045"/>
    <xdr:sp macro="" textlink="">
      <xdr:nvSpPr>
        <xdr:cNvPr id="371" name="テキスト ボックス 370"/>
        <xdr:cNvSpPr txBox="1"/>
      </xdr:nvSpPr>
      <xdr:spPr>
        <a:xfrm>
          <a:off x="6672795" y="1008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133241</xdr:rowOff>
    </xdr:from>
    <xdr:to>
      <xdr:col>55</xdr:col>
      <xdr:colOff>0</xdr:colOff>
      <xdr:row>78</xdr:row>
      <xdr:rowOff>138302</xdr:rowOff>
    </xdr:to>
    <xdr:cxnSp macro="">
      <xdr:nvCxnSpPr>
        <xdr:cNvPr id="398" name="直線コネクタ 397"/>
        <xdr:cNvCxnSpPr/>
      </xdr:nvCxnSpPr>
      <xdr:spPr>
        <a:xfrm>
          <a:off x="9639300" y="13506341"/>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133241</xdr:rowOff>
    </xdr:from>
    <xdr:to>
      <xdr:col>50</xdr:col>
      <xdr:colOff>114300</xdr:colOff>
      <xdr:row>78</xdr:row>
      <xdr:rowOff>139385</xdr:rowOff>
    </xdr:to>
    <xdr:cxnSp macro="">
      <xdr:nvCxnSpPr>
        <xdr:cNvPr id="401" name="直線コネクタ 400"/>
        <xdr:cNvCxnSpPr/>
      </xdr:nvCxnSpPr>
      <xdr:spPr>
        <a:xfrm flipV="1">
          <a:off x="8750300" y="13506341"/>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137196</xdr:rowOff>
    </xdr:from>
    <xdr:to>
      <xdr:col>45</xdr:col>
      <xdr:colOff>177800</xdr:colOff>
      <xdr:row>78</xdr:row>
      <xdr:rowOff>139385</xdr:rowOff>
    </xdr:to>
    <xdr:cxnSp macro="">
      <xdr:nvCxnSpPr>
        <xdr:cNvPr id="404" name="直線コネクタ 403"/>
        <xdr:cNvCxnSpPr/>
      </xdr:nvCxnSpPr>
      <xdr:spPr>
        <a:xfrm>
          <a:off x="7861300" y="13510296"/>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125321</xdr:rowOff>
    </xdr:from>
    <xdr:to>
      <xdr:col>41</xdr:col>
      <xdr:colOff>50800</xdr:colOff>
      <xdr:row>78</xdr:row>
      <xdr:rowOff>137196</xdr:rowOff>
    </xdr:to>
    <xdr:cxnSp macro="">
      <xdr:nvCxnSpPr>
        <xdr:cNvPr id="407" name="直線コネクタ 406"/>
        <xdr:cNvCxnSpPr/>
      </xdr:nvCxnSpPr>
      <xdr:spPr>
        <a:xfrm>
          <a:off x="6972300" y="13498421"/>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87502</xdr:rowOff>
    </xdr:from>
    <xdr:to>
      <xdr:col>55</xdr:col>
      <xdr:colOff>50800</xdr:colOff>
      <xdr:row>79</xdr:row>
      <xdr:rowOff>17652</xdr:rowOff>
    </xdr:to>
    <xdr:sp macro="" textlink="">
      <xdr:nvSpPr>
        <xdr:cNvPr id="417" name="楕円 416"/>
        <xdr:cNvSpPr/>
      </xdr:nvSpPr>
      <xdr:spPr>
        <a:xfrm>
          <a:off x="10426700" y="134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82441</xdr:rowOff>
    </xdr:from>
    <xdr:to>
      <xdr:col>50</xdr:col>
      <xdr:colOff>165100</xdr:colOff>
      <xdr:row>79</xdr:row>
      <xdr:rowOff>12591</xdr:rowOff>
    </xdr:to>
    <xdr:sp macro="" textlink="">
      <xdr:nvSpPr>
        <xdr:cNvPr id="419" name="楕円 418"/>
        <xdr:cNvSpPr/>
      </xdr:nvSpPr>
      <xdr:spPr>
        <a:xfrm>
          <a:off x="9588500" y="134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3718</xdr:rowOff>
    </xdr:from>
    <xdr:ext cx="534377" cy="259045"/>
    <xdr:sp macro="" textlink="">
      <xdr:nvSpPr>
        <xdr:cNvPr id="420" name="テキスト ボックス 419"/>
        <xdr:cNvSpPr txBox="1"/>
      </xdr:nvSpPr>
      <xdr:spPr>
        <a:xfrm>
          <a:off x="9372111" y="1354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88585</xdr:rowOff>
    </xdr:from>
    <xdr:to>
      <xdr:col>46</xdr:col>
      <xdr:colOff>38100</xdr:colOff>
      <xdr:row>79</xdr:row>
      <xdr:rowOff>18735</xdr:rowOff>
    </xdr:to>
    <xdr:sp macro="" textlink="">
      <xdr:nvSpPr>
        <xdr:cNvPr id="421" name="楕円 420"/>
        <xdr:cNvSpPr/>
      </xdr:nvSpPr>
      <xdr:spPr>
        <a:xfrm>
          <a:off x="8699500" y="134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9862</xdr:rowOff>
    </xdr:from>
    <xdr:ext cx="469744" cy="259045"/>
    <xdr:sp macro="" textlink="">
      <xdr:nvSpPr>
        <xdr:cNvPr id="422" name="テキスト ボックス 421"/>
        <xdr:cNvSpPr txBox="1"/>
      </xdr:nvSpPr>
      <xdr:spPr>
        <a:xfrm>
          <a:off x="8515428" y="135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86396</xdr:rowOff>
    </xdr:from>
    <xdr:to>
      <xdr:col>41</xdr:col>
      <xdr:colOff>101600</xdr:colOff>
      <xdr:row>79</xdr:row>
      <xdr:rowOff>16546</xdr:rowOff>
    </xdr:to>
    <xdr:sp macro="" textlink="">
      <xdr:nvSpPr>
        <xdr:cNvPr id="423" name="楕円 422"/>
        <xdr:cNvSpPr/>
      </xdr:nvSpPr>
      <xdr:spPr>
        <a:xfrm>
          <a:off x="7810500" y="134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7673</xdr:rowOff>
    </xdr:from>
    <xdr:ext cx="534377" cy="259045"/>
    <xdr:sp macro="" textlink="">
      <xdr:nvSpPr>
        <xdr:cNvPr id="424" name="テキスト ボックス 423"/>
        <xdr:cNvSpPr txBox="1"/>
      </xdr:nvSpPr>
      <xdr:spPr>
        <a:xfrm>
          <a:off x="7594111" y="135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74521</xdr:rowOff>
    </xdr:from>
    <xdr:to>
      <xdr:col>36</xdr:col>
      <xdr:colOff>165100</xdr:colOff>
      <xdr:row>79</xdr:row>
      <xdr:rowOff>4671</xdr:rowOff>
    </xdr:to>
    <xdr:sp macro="" textlink="">
      <xdr:nvSpPr>
        <xdr:cNvPr id="425" name="楕円 424"/>
        <xdr:cNvSpPr/>
      </xdr:nvSpPr>
      <xdr:spPr>
        <a:xfrm>
          <a:off x="6921500" y="134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167248</xdr:rowOff>
    </xdr:from>
    <xdr:ext cx="534377" cy="259045"/>
    <xdr:sp macro="" textlink="">
      <xdr:nvSpPr>
        <xdr:cNvPr id="426" name="テキスト ボックス 425"/>
        <xdr:cNvSpPr txBox="1"/>
      </xdr:nvSpPr>
      <xdr:spPr>
        <a:xfrm>
          <a:off x="6705111" y="135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163443</xdr:rowOff>
    </xdr:from>
    <xdr:to>
      <xdr:col>55</xdr:col>
      <xdr:colOff>0</xdr:colOff>
      <xdr:row>97</xdr:row>
      <xdr:rowOff>169529</xdr:rowOff>
    </xdr:to>
    <xdr:cxnSp macro="">
      <xdr:nvCxnSpPr>
        <xdr:cNvPr id="455" name="直線コネクタ 454"/>
        <xdr:cNvCxnSpPr/>
      </xdr:nvCxnSpPr>
      <xdr:spPr>
        <a:xfrm flipV="1">
          <a:off x="9639300" y="16794093"/>
          <a:ext cx="8382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129529</xdr:rowOff>
    </xdr:from>
    <xdr:to>
      <xdr:col>50</xdr:col>
      <xdr:colOff>114300</xdr:colOff>
      <xdr:row>97</xdr:row>
      <xdr:rowOff>169529</xdr:rowOff>
    </xdr:to>
    <xdr:cxnSp macro="">
      <xdr:nvCxnSpPr>
        <xdr:cNvPr id="458" name="直線コネクタ 457"/>
        <xdr:cNvCxnSpPr/>
      </xdr:nvCxnSpPr>
      <xdr:spPr>
        <a:xfrm>
          <a:off x="8750300" y="16760179"/>
          <a:ext cx="889000" cy="4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129529</xdr:rowOff>
    </xdr:from>
    <xdr:to>
      <xdr:col>45</xdr:col>
      <xdr:colOff>177800</xdr:colOff>
      <xdr:row>98</xdr:row>
      <xdr:rowOff>76257</xdr:rowOff>
    </xdr:to>
    <xdr:cxnSp macro="">
      <xdr:nvCxnSpPr>
        <xdr:cNvPr id="461" name="直線コネクタ 460"/>
        <xdr:cNvCxnSpPr/>
      </xdr:nvCxnSpPr>
      <xdr:spPr>
        <a:xfrm flipV="1">
          <a:off x="7861300" y="16760179"/>
          <a:ext cx="889000" cy="1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44641</xdr:rowOff>
    </xdr:from>
    <xdr:to>
      <xdr:col>41</xdr:col>
      <xdr:colOff>50800</xdr:colOff>
      <xdr:row>98</xdr:row>
      <xdr:rowOff>76257</xdr:rowOff>
    </xdr:to>
    <xdr:cxnSp macro="">
      <xdr:nvCxnSpPr>
        <xdr:cNvPr id="464" name="直線コネクタ 463"/>
        <xdr:cNvCxnSpPr/>
      </xdr:nvCxnSpPr>
      <xdr:spPr>
        <a:xfrm>
          <a:off x="6972300" y="16846741"/>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112643</xdr:rowOff>
    </xdr:from>
    <xdr:to>
      <xdr:col>55</xdr:col>
      <xdr:colOff>50800</xdr:colOff>
      <xdr:row>98</xdr:row>
      <xdr:rowOff>42793</xdr:rowOff>
    </xdr:to>
    <xdr:sp macro="" textlink="">
      <xdr:nvSpPr>
        <xdr:cNvPr id="474" name="楕円 473"/>
        <xdr:cNvSpPr/>
      </xdr:nvSpPr>
      <xdr:spPr>
        <a:xfrm>
          <a:off x="10426700" y="167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91070</xdr:rowOff>
    </xdr:from>
    <xdr:ext cx="599010" cy="259045"/>
    <xdr:sp macro="" textlink="">
      <xdr:nvSpPr>
        <xdr:cNvPr id="475" name="普通建設事業費 （ うち更新整備　）該当値テキスト"/>
        <xdr:cNvSpPr txBox="1"/>
      </xdr:nvSpPr>
      <xdr:spPr>
        <a:xfrm>
          <a:off x="10528300" y="1672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118729</xdr:rowOff>
    </xdr:from>
    <xdr:to>
      <xdr:col>50</xdr:col>
      <xdr:colOff>165100</xdr:colOff>
      <xdr:row>98</xdr:row>
      <xdr:rowOff>48879</xdr:rowOff>
    </xdr:to>
    <xdr:sp macro="" textlink="">
      <xdr:nvSpPr>
        <xdr:cNvPr id="476" name="楕円 475"/>
        <xdr:cNvSpPr/>
      </xdr:nvSpPr>
      <xdr:spPr>
        <a:xfrm>
          <a:off x="9588500" y="1674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40006</xdr:rowOff>
    </xdr:from>
    <xdr:ext cx="599010" cy="259045"/>
    <xdr:sp macro="" textlink="">
      <xdr:nvSpPr>
        <xdr:cNvPr id="477" name="テキスト ボックス 476"/>
        <xdr:cNvSpPr txBox="1"/>
      </xdr:nvSpPr>
      <xdr:spPr>
        <a:xfrm>
          <a:off x="9339795" y="1684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78729</xdr:rowOff>
    </xdr:from>
    <xdr:to>
      <xdr:col>46</xdr:col>
      <xdr:colOff>38100</xdr:colOff>
      <xdr:row>98</xdr:row>
      <xdr:rowOff>8879</xdr:rowOff>
    </xdr:to>
    <xdr:sp macro="" textlink="">
      <xdr:nvSpPr>
        <xdr:cNvPr id="478" name="楕円 477"/>
        <xdr:cNvSpPr/>
      </xdr:nvSpPr>
      <xdr:spPr>
        <a:xfrm>
          <a:off x="8699500" y="16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xdr:rowOff>
    </xdr:from>
    <xdr:ext cx="599010" cy="259045"/>
    <xdr:sp macro="" textlink="">
      <xdr:nvSpPr>
        <xdr:cNvPr id="479" name="テキスト ボックス 478"/>
        <xdr:cNvSpPr txBox="1"/>
      </xdr:nvSpPr>
      <xdr:spPr>
        <a:xfrm>
          <a:off x="8450795" y="1680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25457</xdr:rowOff>
    </xdr:from>
    <xdr:to>
      <xdr:col>41</xdr:col>
      <xdr:colOff>101600</xdr:colOff>
      <xdr:row>98</xdr:row>
      <xdr:rowOff>127057</xdr:rowOff>
    </xdr:to>
    <xdr:sp macro="" textlink="">
      <xdr:nvSpPr>
        <xdr:cNvPr id="480" name="楕円 479"/>
        <xdr:cNvSpPr/>
      </xdr:nvSpPr>
      <xdr:spPr>
        <a:xfrm>
          <a:off x="7810500" y="168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118184</xdr:rowOff>
    </xdr:from>
    <xdr:ext cx="534377" cy="259045"/>
    <xdr:sp macro="" textlink="">
      <xdr:nvSpPr>
        <xdr:cNvPr id="481" name="テキスト ボックス 480"/>
        <xdr:cNvSpPr txBox="1"/>
      </xdr:nvSpPr>
      <xdr:spPr>
        <a:xfrm>
          <a:off x="7594111" y="1692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165291</xdr:rowOff>
    </xdr:from>
    <xdr:to>
      <xdr:col>36</xdr:col>
      <xdr:colOff>165100</xdr:colOff>
      <xdr:row>98</xdr:row>
      <xdr:rowOff>95441</xdr:rowOff>
    </xdr:to>
    <xdr:sp macro="" textlink="">
      <xdr:nvSpPr>
        <xdr:cNvPr id="482" name="楕円 481"/>
        <xdr:cNvSpPr/>
      </xdr:nvSpPr>
      <xdr:spPr>
        <a:xfrm>
          <a:off x="6921500" y="167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86568</xdr:rowOff>
    </xdr:from>
    <xdr:ext cx="534377" cy="259045"/>
    <xdr:sp macro="" textlink="">
      <xdr:nvSpPr>
        <xdr:cNvPr id="483" name="テキスト ボックス 482"/>
        <xdr:cNvSpPr txBox="1"/>
      </xdr:nvSpPr>
      <xdr:spPr>
        <a:xfrm>
          <a:off x="6705111" y="168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82479</xdr:rowOff>
    </xdr:from>
    <xdr:to>
      <xdr:col>85</xdr:col>
      <xdr:colOff>127000</xdr:colOff>
      <xdr:row>38</xdr:row>
      <xdr:rowOff>105060</xdr:rowOff>
    </xdr:to>
    <xdr:cxnSp macro="">
      <xdr:nvCxnSpPr>
        <xdr:cNvPr id="510" name="直線コネクタ 509"/>
        <xdr:cNvCxnSpPr/>
      </xdr:nvCxnSpPr>
      <xdr:spPr>
        <a:xfrm flipV="1">
          <a:off x="15481300" y="6597579"/>
          <a:ext cx="8382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105060</xdr:rowOff>
    </xdr:from>
    <xdr:to>
      <xdr:col>81</xdr:col>
      <xdr:colOff>50800</xdr:colOff>
      <xdr:row>38</xdr:row>
      <xdr:rowOff>132785</xdr:rowOff>
    </xdr:to>
    <xdr:cxnSp macro="">
      <xdr:nvCxnSpPr>
        <xdr:cNvPr id="513" name="直線コネクタ 512"/>
        <xdr:cNvCxnSpPr/>
      </xdr:nvCxnSpPr>
      <xdr:spPr>
        <a:xfrm flipV="1">
          <a:off x="14592300" y="6620160"/>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123977</xdr:rowOff>
    </xdr:from>
    <xdr:to>
      <xdr:col>76</xdr:col>
      <xdr:colOff>114300</xdr:colOff>
      <xdr:row>38</xdr:row>
      <xdr:rowOff>132785</xdr:rowOff>
    </xdr:to>
    <xdr:cxnSp macro="">
      <xdr:nvCxnSpPr>
        <xdr:cNvPr id="516" name="直線コネクタ 515"/>
        <xdr:cNvCxnSpPr/>
      </xdr:nvCxnSpPr>
      <xdr:spPr>
        <a:xfrm>
          <a:off x="13703300" y="6639077"/>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123977</xdr:rowOff>
    </xdr:from>
    <xdr:to>
      <xdr:col>71</xdr:col>
      <xdr:colOff>177800</xdr:colOff>
      <xdr:row>38</xdr:row>
      <xdr:rowOff>139700</xdr:rowOff>
    </xdr:to>
    <xdr:cxnSp macro="">
      <xdr:nvCxnSpPr>
        <xdr:cNvPr id="519" name="直線コネクタ 518"/>
        <xdr:cNvCxnSpPr/>
      </xdr:nvCxnSpPr>
      <xdr:spPr>
        <a:xfrm flipV="1">
          <a:off x="12814300" y="663907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31679</xdr:rowOff>
    </xdr:from>
    <xdr:to>
      <xdr:col>85</xdr:col>
      <xdr:colOff>177800</xdr:colOff>
      <xdr:row>38</xdr:row>
      <xdr:rowOff>133279</xdr:rowOff>
    </xdr:to>
    <xdr:sp macro="" textlink="">
      <xdr:nvSpPr>
        <xdr:cNvPr id="529" name="楕円 528"/>
        <xdr:cNvSpPr/>
      </xdr:nvSpPr>
      <xdr:spPr>
        <a:xfrm>
          <a:off x="16268700" y="65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534377" cy="259045"/>
    <xdr:sp macro="" textlink="">
      <xdr:nvSpPr>
        <xdr:cNvPr id="530" name="災害復旧事業費該当値テキスト"/>
        <xdr:cNvSpPr txBox="1"/>
      </xdr:nvSpPr>
      <xdr:spPr>
        <a:xfrm>
          <a:off x="16370300" y="6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54260</xdr:rowOff>
    </xdr:from>
    <xdr:to>
      <xdr:col>81</xdr:col>
      <xdr:colOff>101600</xdr:colOff>
      <xdr:row>38</xdr:row>
      <xdr:rowOff>155860</xdr:rowOff>
    </xdr:to>
    <xdr:sp macro="" textlink="">
      <xdr:nvSpPr>
        <xdr:cNvPr id="531" name="楕円 530"/>
        <xdr:cNvSpPr/>
      </xdr:nvSpPr>
      <xdr:spPr>
        <a:xfrm>
          <a:off x="15430500" y="65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146987</xdr:rowOff>
    </xdr:from>
    <xdr:ext cx="534377" cy="259045"/>
    <xdr:sp macro="" textlink="">
      <xdr:nvSpPr>
        <xdr:cNvPr id="532" name="テキスト ボックス 531"/>
        <xdr:cNvSpPr txBox="1"/>
      </xdr:nvSpPr>
      <xdr:spPr>
        <a:xfrm>
          <a:off x="15214111" y="66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81985</xdr:rowOff>
    </xdr:from>
    <xdr:to>
      <xdr:col>76</xdr:col>
      <xdr:colOff>165100</xdr:colOff>
      <xdr:row>39</xdr:row>
      <xdr:rowOff>12135</xdr:rowOff>
    </xdr:to>
    <xdr:sp macro="" textlink="">
      <xdr:nvSpPr>
        <xdr:cNvPr id="533" name="楕円 532"/>
        <xdr:cNvSpPr/>
      </xdr:nvSpPr>
      <xdr:spPr>
        <a:xfrm>
          <a:off x="14541500" y="65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3262</xdr:rowOff>
    </xdr:from>
    <xdr:ext cx="469744" cy="259045"/>
    <xdr:sp macro="" textlink="">
      <xdr:nvSpPr>
        <xdr:cNvPr id="534" name="テキスト ボックス 533"/>
        <xdr:cNvSpPr txBox="1"/>
      </xdr:nvSpPr>
      <xdr:spPr>
        <a:xfrm>
          <a:off x="14357428" y="668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73177</xdr:rowOff>
    </xdr:from>
    <xdr:to>
      <xdr:col>72</xdr:col>
      <xdr:colOff>38100</xdr:colOff>
      <xdr:row>39</xdr:row>
      <xdr:rowOff>3327</xdr:rowOff>
    </xdr:to>
    <xdr:sp macro="" textlink="">
      <xdr:nvSpPr>
        <xdr:cNvPr id="535" name="楕円 534"/>
        <xdr:cNvSpPr/>
      </xdr:nvSpPr>
      <xdr:spPr>
        <a:xfrm>
          <a:off x="13652500" y="65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165904</xdr:rowOff>
    </xdr:from>
    <xdr:ext cx="469744" cy="259045"/>
    <xdr:sp macro="" textlink="">
      <xdr:nvSpPr>
        <xdr:cNvPr id="536" name="テキスト ボックス 535"/>
        <xdr:cNvSpPr txBox="1"/>
      </xdr:nvSpPr>
      <xdr:spPr>
        <a:xfrm>
          <a:off x="13468428" y="66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11756</xdr:rowOff>
    </xdr:from>
    <xdr:to>
      <xdr:col>85</xdr:col>
      <xdr:colOff>127000</xdr:colOff>
      <xdr:row>78</xdr:row>
      <xdr:rowOff>62774</xdr:rowOff>
    </xdr:to>
    <xdr:cxnSp macro="">
      <xdr:nvCxnSpPr>
        <xdr:cNvPr id="622" name="直線コネクタ 621"/>
        <xdr:cNvCxnSpPr/>
      </xdr:nvCxnSpPr>
      <xdr:spPr>
        <a:xfrm flipV="1">
          <a:off x="15481300" y="13384856"/>
          <a:ext cx="8382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60023</xdr:rowOff>
    </xdr:from>
    <xdr:to>
      <xdr:col>81</xdr:col>
      <xdr:colOff>50800</xdr:colOff>
      <xdr:row>78</xdr:row>
      <xdr:rowOff>62774</xdr:rowOff>
    </xdr:to>
    <xdr:cxnSp macro="">
      <xdr:nvCxnSpPr>
        <xdr:cNvPr id="625" name="直線コネクタ 624"/>
        <xdr:cNvCxnSpPr/>
      </xdr:nvCxnSpPr>
      <xdr:spPr>
        <a:xfrm>
          <a:off x="14592300" y="134331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60023</xdr:rowOff>
    </xdr:from>
    <xdr:to>
      <xdr:col>76</xdr:col>
      <xdr:colOff>114300</xdr:colOff>
      <xdr:row>78</xdr:row>
      <xdr:rowOff>68686</xdr:rowOff>
    </xdr:to>
    <xdr:cxnSp macro="">
      <xdr:nvCxnSpPr>
        <xdr:cNvPr id="628" name="直線コネクタ 627"/>
        <xdr:cNvCxnSpPr/>
      </xdr:nvCxnSpPr>
      <xdr:spPr>
        <a:xfrm flipV="1">
          <a:off x="13703300" y="1343312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68686</xdr:rowOff>
    </xdr:from>
    <xdr:to>
      <xdr:col>71</xdr:col>
      <xdr:colOff>177800</xdr:colOff>
      <xdr:row>78</xdr:row>
      <xdr:rowOff>72768</xdr:rowOff>
    </xdr:to>
    <xdr:cxnSp macro="">
      <xdr:nvCxnSpPr>
        <xdr:cNvPr id="631" name="直線コネクタ 630"/>
        <xdr:cNvCxnSpPr/>
      </xdr:nvCxnSpPr>
      <xdr:spPr>
        <a:xfrm flipV="1">
          <a:off x="12814300" y="1344178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132406</xdr:rowOff>
    </xdr:from>
    <xdr:to>
      <xdr:col>85</xdr:col>
      <xdr:colOff>177800</xdr:colOff>
      <xdr:row>78</xdr:row>
      <xdr:rowOff>62556</xdr:rowOff>
    </xdr:to>
    <xdr:sp macro="" textlink="">
      <xdr:nvSpPr>
        <xdr:cNvPr id="641" name="楕円 640"/>
        <xdr:cNvSpPr/>
      </xdr:nvSpPr>
      <xdr:spPr>
        <a:xfrm>
          <a:off x="16268700" y="133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110833</xdr:rowOff>
    </xdr:from>
    <xdr:ext cx="599010" cy="259045"/>
    <xdr:sp macro="" textlink="">
      <xdr:nvSpPr>
        <xdr:cNvPr id="642" name="公債費該当値テキスト"/>
        <xdr:cNvSpPr txBox="1"/>
      </xdr:nvSpPr>
      <xdr:spPr>
        <a:xfrm>
          <a:off x="16370300" y="1331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11974</xdr:rowOff>
    </xdr:from>
    <xdr:to>
      <xdr:col>81</xdr:col>
      <xdr:colOff>101600</xdr:colOff>
      <xdr:row>78</xdr:row>
      <xdr:rowOff>113574</xdr:rowOff>
    </xdr:to>
    <xdr:sp macro="" textlink="">
      <xdr:nvSpPr>
        <xdr:cNvPr id="643" name="楕円 642"/>
        <xdr:cNvSpPr/>
      </xdr:nvSpPr>
      <xdr:spPr>
        <a:xfrm>
          <a:off x="15430500" y="133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104701</xdr:rowOff>
    </xdr:from>
    <xdr:ext cx="534377" cy="259045"/>
    <xdr:sp macro="" textlink="">
      <xdr:nvSpPr>
        <xdr:cNvPr id="644" name="テキスト ボックス 643"/>
        <xdr:cNvSpPr txBox="1"/>
      </xdr:nvSpPr>
      <xdr:spPr>
        <a:xfrm>
          <a:off x="15214111" y="134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9223</xdr:rowOff>
    </xdr:from>
    <xdr:to>
      <xdr:col>76</xdr:col>
      <xdr:colOff>165100</xdr:colOff>
      <xdr:row>78</xdr:row>
      <xdr:rowOff>110823</xdr:rowOff>
    </xdr:to>
    <xdr:sp macro="" textlink="">
      <xdr:nvSpPr>
        <xdr:cNvPr id="645" name="楕円 644"/>
        <xdr:cNvSpPr/>
      </xdr:nvSpPr>
      <xdr:spPr>
        <a:xfrm>
          <a:off x="14541500" y="133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101950</xdr:rowOff>
    </xdr:from>
    <xdr:ext cx="534377" cy="259045"/>
    <xdr:sp macro="" textlink="">
      <xdr:nvSpPr>
        <xdr:cNvPr id="646" name="テキスト ボックス 645"/>
        <xdr:cNvSpPr txBox="1"/>
      </xdr:nvSpPr>
      <xdr:spPr>
        <a:xfrm>
          <a:off x="14325111" y="134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17886</xdr:rowOff>
    </xdr:from>
    <xdr:to>
      <xdr:col>72</xdr:col>
      <xdr:colOff>38100</xdr:colOff>
      <xdr:row>78</xdr:row>
      <xdr:rowOff>119486</xdr:rowOff>
    </xdr:to>
    <xdr:sp macro="" textlink="">
      <xdr:nvSpPr>
        <xdr:cNvPr id="647" name="楕円 646"/>
        <xdr:cNvSpPr/>
      </xdr:nvSpPr>
      <xdr:spPr>
        <a:xfrm>
          <a:off x="13652500" y="133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110613</xdr:rowOff>
    </xdr:from>
    <xdr:ext cx="534377" cy="259045"/>
    <xdr:sp macro="" textlink="">
      <xdr:nvSpPr>
        <xdr:cNvPr id="648" name="テキスト ボックス 647"/>
        <xdr:cNvSpPr txBox="1"/>
      </xdr:nvSpPr>
      <xdr:spPr>
        <a:xfrm>
          <a:off x="13436111" y="134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21968</xdr:rowOff>
    </xdr:from>
    <xdr:to>
      <xdr:col>67</xdr:col>
      <xdr:colOff>101600</xdr:colOff>
      <xdr:row>78</xdr:row>
      <xdr:rowOff>123568</xdr:rowOff>
    </xdr:to>
    <xdr:sp macro="" textlink="">
      <xdr:nvSpPr>
        <xdr:cNvPr id="649" name="楕円 648"/>
        <xdr:cNvSpPr/>
      </xdr:nvSpPr>
      <xdr:spPr>
        <a:xfrm>
          <a:off x="12763500" y="133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114695</xdr:rowOff>
    </xdr:from>
    <xdr:ext cx="534377" cy="259045"/>
    <xdr:sp macro="" textlink="">
      <xdr:nvSpPr>
        <xdr:cNvPr id="650" name="テキスト ボックス 649"/>
        <xdr:cNvSpPr txBox="1"/>
      </xdr:nvSpPr>
      <xdr:spPr>
        <a:xfrm>
          <a:off x="12547111" y="134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113170</xdr:rowOff>
    </xdr:from>
    <xdr:to>
      <xdr:col>85</xdr:col>
      <xdr:colOff>127000</xdr:colOff>
      <xdr:row>98</xdr:row>
      <xdr:rowOff>126502</xdr:rowOff>
    </xdr:to>
    <xdr:cxnSp macro="">
      <xdr:nvCxnSpPr>
        <xdr:cNvPr id="677" name="直線コネクタ 676"/>
        <xdr:cNvCxnSpPr/>
      </xdr:nvCxnSpPr>
      <xdr:spPr>
        <a:xfrm flipV="1">
          <a:off x="15481300" y="16915270"/>
          <a:ext cx="8382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110001</xdr:rowOff>
    </xdr:from>
    <xdr:to>
      <xdr:col>81</xdr:col>
      <xdr:colOff>50800</xdr:colOff>
      <xdr:row>98</xdr:row>
      <xdr:rowOff>126502</xdr:rowOff>
    </xdr:to>
    <xdr:cxnSp macro="">
      <xdr:nvCxnSpPr>
        <xdr:cNvPr id="680" name="直線コネクタ 679"/>
        <xdr:cNvCxnSpPr/>
      </xdr:nvCxnSpPr>
      <xdr:spPr>
        <a:xfrm>
          <a:off x="14592300" y="16912101"/>
          <a:ext cx="889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110001</xdr:rowOff>
    </xdr:from>
    <xdr:to>
      <xdr:col>76</xdr:col>
      <xdr:colOff>114300</xdr:colOff>
      <xdr:row>98</xdr:row>
      <xdr:rowOff>123952</xdr:rowOff>
    </xdr:to>
    <xdr:cxnSp macro="">
      <xdr:nvCxnSpPr>
        <xdr:cNvPr id="683" name="直線コネクタ 682"/>
        <xdr:cNvCxnSpPr/>
      </xdr:nvCxnSpPr>
      <xdr:spPr>
        <a:xfrm flipV="1">
          <a:off x="13703300" y="16912101"/>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121831</xdr:rowOff>
    </xdr:from>
    <xdr:to>
      <xdr:col>71</xdr:col>
      <xdr:colOff>177800</xdr:colOff>
      <xdr:row>98</xdr:row>
      <xdr:rowOff>123952</xdr:rowOff>
    </xdr:to>
    <xdr:cxnSp macro="">
      <xdr:nvCxnSpPr>
        <xdr:cNvPr id="686" name="直線コネクタ 685"/>
        <xdr:cNvCxnSpPr/>
      </xdr:nvCxnSpPr>
      <xdr:spPr>
        <a:xfrm>
          <a:off x="12814300" y="1692393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62370</xdr:rowOff>
    </xdr:from>
    <xdr:to>
      <xdr:col>85</xdr:col>
      <xdr:colOff>177800</xdr:colOff>
      <xdr:row>98</xdr:row>
      <xdr:rowOff>163970</xdr:rowOff>
    </xdr:to>
    <xdr:sp macro="" textlink="">
      <xdr:nvSpPr>
        <xdr:cNvPr id="696" name="楕円 695"/>
        <xdr:cNvSpPr/>
      </xdr:nvSpPr>
      <xdr:spPr>
        <a:xfrm>
          <a:off x="16268700" y="168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6506</xdr:rowOff>
    </xdr:from>
    <xdr:ext cx="534377" cy="259045"/>
    <xdr:sp macro="" textlink="">
      <xdr:nvSpPr>
        <xdr:cNvPr id="697" name="積立金該当値テキスト"/>
        <xdr:cNvSpPr txBox="1"/>
      </xdr:nvSpPr>
      <xdr:spPr>
        <a:xfrm>
          <a:off x="16370300" y="1680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75702</xdr:rowOff>
    </xdr:from>
    <xdr:to>
      <xdr:col>81</xdr:col>
      <xdr:colOff>101600</xdr:colOff>
      <xdr:row>99</xdr:row>
      <xdr:rowOff>5852</xdr:rowOff>
    </xdr:to>
    <xdr:sp macro="" textlink="">
      <xdr:nvSpPr>
        <xdr:cNvPr id="698" name="楕円 697"/>
        <xdr:cNvSpPr/>
      </xdr:nvSpPr>
      <xdr:spPr>
        <a:xfrm>
          <a:off x="15430500" y="168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168429</xdr:rowOff>
    </xdr:from>
    <xdr:ext cx="534377" cy="259045"/>
    <xdr:sp macro="" textlink="">
      <xdr:nvSpPr>
        <xdr:cNvPr id="699" name="テキスト ボックス 698"/>
        <xdr:cNvSpPr txBox="1"/>
      </xdr:nvSpPr>
      <xdr:spPr>
        <a:xfrm>
          <a:off x="15214111" y="169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59201</xdr:rowOff>
    </xdr:from>
    <xdr:to>
      <xdr:col>76</xdr:col>
      <xdr:colOff>165100</xdr:colOff>
      <xdr:row>98</xdr:row>
      <xdr:rowOff>160801</xdr:rowOff>
    </xdr:to>
    <xdr:sp macro="" textlink="">
      <xdr:nvSpPr>
        <xdr:cNvPr id="700" name="楕円 699"/>
        <xdr:cNvSpPr/>
      </xdr:nvSpPr>
      <xdr:spPr>
        <a:xfrm>
          <a:off x="14541500" y="168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151928</xdr:rowOff>
    </xdr:from>
    <xdr:ext cx="534377" cy="259045"/>
    <xdr:sp macro="" textlink="">
      <xdr:nvSpPr>
        <xdr:cNvPr id="701" name="テキスト ボックス 700"/>
        <xdr:cNvSpPr txBox="1"/>
      </xdr:nvSpPr>
      <xdr:spPr>
        <a:xfrm>
          <a:off x="14325111" y="169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73152</xdr:rowOff>
    </xdr:from>
    <xdr:to>
      <xdr:col>72</xdr:col>
      <xdr:colOff>38100</xdr:colOff>
      <xdr:row>99</xdr:row>
      <xdr:rowOff>3302</xdr:rowOff>
    </xdr:to>
    <xdr:sp macro="" textlink="">
      <xdr:nvSpPr>
        <xdr:cNvPr id="702" name="楕円 701"/>
        <xdr:cNvSpPr/>
      </xdr:nvSpPr>
      <xdr:spPr>
        <a:xfrm>
          <a:off x="13652500" y="16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165879</xdr:rowOff>
    </xdr:from>
    <xdr:ext cx="534377" cy="259045"/>
    <xdr:sp macro="" textlink="">
      <xdr:nvSpPr>
        <xdr:cNvPr id="703" name="テキスト ボックス 702"/>
        <xdr:cNvSpPr txBox="1"/>
      </xdr:nvSpPr>
      <xdr:spPr>
        <a:xfrm>
          <a:off x="13436111" y="169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71031</xdr:rowOff>
    </xdr:from>
    <xdr:to>
      <xdr:col>67</xdr:col>
      <xdr:colOff>101600</xdr:colOff>
      <xdr:row>99</xdr:row>
      <xdr:rowOff>1181</xdr:rowOff>
    </xdr:to>
    <xdr:sp macro="" textlink="">
      <xdr:nvSpPr>
        <xdr:cNvPr id="704" name="楕円 703"/>
        <xdr:cNvSpPr/>
      </xdr:nvSpPr>
      <xdr:spPr>
        <a:xfrm>
          <a:off x="12763500" y="168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163758</xdr:rowOff>
    </xdr:from>
    <xdr:ext cx="534377" cy="259045"/>
    <xdr:sp macro="" textlink="">
      <xdr:nvSpPr>
        <xdr:cNvPr id="705" name="テキスト ボックス 704"/>
        <xdr:cNvSpPr txBox="1"/>
      </xdr:nvSpPr>
      <xdr:spPr>
        <a:xfrm>
          <a:off x="12547111" y="169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31083</xdr:rowOff>
    </xdr:from>
    <xdr:to>
      <xdr:col>116</xdr:col>
      <xdr:colOff>63500</xdr:colOff>
      <xdr:row>39</xdr:row>
      <xdr:rowOff>98878</xdr:rowOff>
    </xdr:to>
    <xdr:cxnSp macro="">
      <xdr:nvCxnSpPr>
        <xdr:cNvPr id="736" name="直線コネクタ 735"/>
        <xdr:cNvCxnSpPr/>
      </xdr:nvCxnSpPr>
      <xdr:spPr>
        <a:xfrm>
          <a:off x="21323300" y="6717633"/>
          <a:ext cx="838200" cy="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31083</xdr:rowOff>
    </xdr:from>
    <xdr:to>
      <xdr:col>111</xdr:col>
      <xdr:colOff>177800</xdr:colOff>
      <xdr:row>39</xdr:row>
      <xdr:rowOff>98878</xdr:rowOff>
    </xdr:to>
    <xdr:cxnSp macro="">
      <xdr:nvCxnSpPr>
        <xdr:cNvPr id="739" name="直線コネクタ 738"/>
        <xdr:cNvCxnSpPr/>
      </xdr:nvCxnSpPr>
      <xdr:spPr>
        <a:xfrm flipV="1">
          <a:off x="20434300" y="6717633"/>
          <a:ext cx="889000" cy="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151733</xdr:rowOff>
    </xdr:from>
    <xdr:to>
      <xdr:col>112</xdr:col>
      <xdr:colOff>38100</xdr:colOff>
      <xdr:row>39</xdr:row>
      <xdr:rowOff>81883</xdr:rowOff>
    </xdr:to>
    <xdr:sp macro="" textlink="">
      <xdr:nvSpPr>
        <xdr:cNvPr id="757" name="楕円 756"/>
        <xdr:cNvSpPr/>
      </xdr:nvSpPr>
      <xdr:spPr>
        <a:xfrm>
          <a:off x="21272500" y="66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73010</xdr:rowOff>
    </xdr:from>
    <xdr:ext cx="469744" cy="259045"/>
    <xdr:sp macro="" textlink="">
      <xdr:nvSpPr>
        <xdr:cNvPr id="758" name="テキスト ボックス 757"/>
        <xdr:cNvSpPr txBox="1"/>
      </xdr:nvSpPr>
      <xdr:spPr>
        <a:xfrm>
          <a:off x="21088428" y="675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76484</xdr:rowOff>
    </xdr:from>
    <xdr:to>
      <xdr:col>116</xdr:col>
      <xdr:colOff>63500</xdr:colOff>
      <xdr:row>77</xdr:row>
      <xdr:rowOff>91703</xdr:rowOff>
    </xdr:to>
    <xdr:cxnSp macro="">
      <xdr:nvCxnSpPr>
        <xdr:cNvPr id="850" name="直線コネクタ 849"/>
        <xdr:cNvCxnSpPr/>
      </xdr:nvCxnSpPr>
      <xdr:spPr>
        <a:xfrm>
          <a:off x="21323300" y="13278134"/>
          <a:ext cx="8382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37607</xdr:rowOff>
    </xdr:from>
    <xdr:to>
      <xdr:col>111</xdr:col>
      <xdr:colOff>177800</xdr:colOff>
      <xdr:row>77</xdr:row>
      <xdr:rowOff>76484</xdr:rowOff>
    </xdr:to>
    <xdr:cxnSp macro="">
      <xdr:nvCxnSpPr>
        <xdr:cNvPr id="853" name="直線コネクタ 852"/>
        <xdr:cNvCxnSpPr/>
      </xdr:nvCxnSpPr>
      <xdr:spPr>
        <a:xfrm>
          <a:off x="20434300" y="13067807"/>
          <a:ext cx="889000" cy="2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37607</xdr:rowOff>
    </xdr:from>
    <xdr:to>
      <xdr:col>107</xdr:col>
      <xdr:colOff>50800</xdr:colOff>
      <xdr:row>76</xdr:row>
      <xdr:rowOff>91928</xdr:rowOff>
    </xdr:to>
    <xdr:cxnSp macro="">
      <xdr:nvCxnSpPr>
        <xdr:cNvPr id="856" name="直線コネクタ 855"/>
        <xdr:cNvCxnSpPr/>
      </xdr:nvCxnSpPr>
      <xdr:spPr>
        <a:xfrm flipV="1">
          <a:off x="19545300" y="13067807"/>
          <a:ext cx="889000" cy="5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91032</xdr:rowOff>
    </xdr:from>
    <xdr:to>
      <xdr:col>102</xdr:col>
      <xdr:colOff>114300</xdr:colOff>
      <xdr:row>76</xdr:row>
      <xdr:rowOff>91928</xdr:rowOff>
    </xdr:to>
    <xdr:cxnSp macro="">
      <xdr:nvCxnSpPr>
        <xdr:cNvPr id="859" name="直線コネクタ 858"/>
        <xdr:cNvCxnSpPr/>
      </xdr:nvCxnSpPr>
      <xdr:spPr>
        <a:xfrm>
          <a:off x="18656300" y="13121232"/>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40903</xdr:rowOff>
    </xdr:from>
    <xdr:to>
      <xdr:col>116</xdr:col>
      <xdr:colOff>114300</xdr:colOff>
      <xdr:row>77</xdr:row>
      <xdr:rowOff>142503</xdr:rowOff>
    </xdr:to>
    <xdr:sp macro="" textlink="">
      <xdr:nvSpPr>
        <xdr:cNvPr id="869" name="楕円 868"/>
        <xdr:cNvSpPr/>
      </xdr:nvSpPr>
      <xdr:spPr>
        <a:xfrm>
          <a:off x="22110700" y="132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127280</xdr:rowOff>
    </xdr:from>
    <xdr:ext cx="534377" cy="259045"/>
    <xdr:sp macro="" textlink="">
      <xdr:nvSpPr>
        <xdr:cNvPr id="870" name="繰出金該当値テキスト"/>
        <xdr:cNvSpPr txBox="1"/>
      </xdr:nvSpPr>
      <xdr:spPr>
        <a:xfrm>
          <a:off x="22212300" y="1315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25684</xdr:rowOff>
    </xdr:from>
    <xdr:to>
      <xdr:col>112</xdr:col>
      <xdr:colOff>38100</xdr:colOff>
      <xdr:row>77</xdr:row>
      <xdr:rowOff>127284</xdr:rowOff>
    </xdr:to>
    <xdr:sp macro="" textlink="">
      <xdr:nvSpPr>
        <xdr:cNvPr id="871" name="楕円 870"/>
        <xdr:cNvSpPr/>
      </xdr:nvSpPr>
      <xdr:spPr>
        <a:xfrm>
          <a:off x="21272500" y="13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118411</xdr:rowOff>
    </xdr:from>
    <xdr:ext cx="534377" cy="259045"/>
    <xdr:sp macro="" textlink="">
      <xdr:nvSpPr>
        <xdr:cNvPr id="872" name="テキスト ボックス 871"/>
        <xdr:cNvSpPr txBox="1"/>
      </xdr:nvSpPr>
      <xdr:spPr>
        <a:xfrm>
          <a:off x="21056111" y="1332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158257</xdr:rowOff>
    </xdr:from>
    <xdr:to>
      <xdr:col>107</xdr:col>
      <xdr:colOff>101600</xdr:colOff>
      <xdr:row>76</xdr:row>
      <xdr:rowOff>88407</xdr:rowOff>
    </xdr:to>
    <xdr:sp macro="" textlink="">
      <xdr:nvSpPr>
        <xdr:cNvPr id="873" name="楕円 872"/>
        <xdr:cNvSpPr/>
      </xdr:nvSpPr>
      <xdr:spPr>
        <a:xfrm>
          <a:off x="20383500" y="130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79534</xdr:rowOff>
    </xdr:from>
    <xdr:ext cx="534377" cy="259045"/>
    <xdr:sp macro="" textlink="">
      <xdr:nvSpPr>
        <xdr:cNvPr id="874" name="テキスト ボックス 873"/>
        <xdr:cNvSpPr txBox="1"/>
      </xdr:nvSpPr>
      <xdr:spPr>
        <a:xfrm>
          <a:off x="20167111" y="1310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41128</xdr:rowOff>
    </xdr:from>
    <xdr:to>
      <xdr:col>102</xdr:col>
      <xdr:colOff>165100</xdr:colOff>
      <xdr:row>76</xdr:row>
      <xdr:rowOff>142728</xdr:rowOff>
    </xdr:to>
    <xdr:sp macro="" textlink="">
      <xdr:nvSpPr>
        <xdr:cNvPr id="875" name="楕円 874"/>
        <xdr:cNvSpPr/>
      </xdr:nvSpPr>
      <xdr:spPr>
        <a:xfrm>
          <a:off x="19494500" y="130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133855</xdr:rowOff>
    </xdr:from>
    <xdr:ext cx="534377" cy="259045"/>
    <xdr:sp macro="" textlink="">
      <xdr:nvSpPr>
        <xdr:cNvPr id="876" name="テキスト ボックス 875"/>
        <xdr:cNvSpPr txBox="1"/>
      </xdr:nvSpPr>
      <xdr:spPr>
        <a:xfrm>
          <a:off x="19278111" y="131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40232</xdr:rowOff>
    </xdr:from>
    <xdr:to>
      <xdr:col>98</xdr:col>
      <xdr:colOff>38100</xdr:colOff>
      <xdr:row>76</xdr:row>
      <xdr:rowOff>141832</xdr:rowOff>
    </xdr:to>
    <xdr:sp macro="" textlink="">
      <xdr:nvSpPr>
        <xdr:cNvPr id="877" name="楕円 876"/>
        <xdr:cNvSpPr/>
      </xdr:nvSpPr>
      <xdr:spPr>
        <a:xfrm>
          <a:off x="18605500" y="130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132959</xdr:rowOff>
    </xdr:from>
    <xdr:ext cx="534377" cy="259045"/>
    <xdr:sp macro="" textlink="">
      <xdr:nvSpPr>
        <xdr:cNvPr id="878" name="テキスト ボックス 877"/>
        <xdr:cNvSpPr txBox="1"/>
      </xdr:nvSpPr>
      <xdr:spPr>
        <a:xfrm>
          <a:off x="18389111" y="131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人件費、物件費、補助費等、普通建設事業費（全体及び更新整備）、公債費、積立金、繰出金は、全国及び県の平均を上回っている。類似団体内の平均値に対しては、全ての費目において下回っている。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ついては、令和２年度に公共下水道事業及び農業集落排水事業が法適用の公営企業会計に移行したことで補助費が大幅増となった。また令和２年度には、特別定額給付金事業が実施されたことにより、他年度に比し大幅増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については、令和２年度に新規整備分が大幅増となった（主なものとして支援活動支援センター工事、農業観光交流センター工事）が、令和３年度は新設が少なく大幅減となった。ただし、今後今後、公共施設やインフラの老朽化対策の起債額が大きくなることに加え、大規模施設の計画も見込まれるため、長期計画及び財政規律に則った財政運営がこれまで以上に求め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子育て及び住民税非課税世帯臨時特別給付金等により扶助費が大幅に増となった。福祉医療費給付や自立支援医療給付（重度利用サービス等）の増加など今後も上昇傾向が続く見込みのため、適正な給付となるよう精確な資格審査を行いつつ、 予防事業を推進することで受給者数及び給付費の減少に努め、住民が安心して暮らし続けられる村となるよう、福祉・扶助費に充分な額を確保配分ができるようバランスのとれた財政運営を行っていく。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7055</xdr:rowOff>
    </xdr:from>
    <xdr:to>
      <xdr:col>24</xdr:col>
      <xdr:colOff>63500</xdr:colOff>
      <xdr:row>38</xdr:row>
      <xdr:rowOff>15322</xdr:rowOff>
    </xdr:to>
    <xdr:cxnSp macro="">
      <xdr:nvCxnSpPr>
        <xdr:cNvPr id="60" name="直線コネクタ 59"/>
        <xdr:cNvCxnSpPr/>
      </xdr:nvCxnSpPr>
      <xdr:spPr>
        <a:xfrm>
          <a:off x="3797300" y="6522155"/>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161760</xdr:rowOff>
    </xdr:from>
    <xdr:to>
      <xdr:col>19</xdr:col>
      <xdr:colOff>177800</xdr:colOff>
      <xdr:row>38</xdr:row>
      <xdr:rowOff>7055</xdr:rowOff>
    </xdr:to>
    <xdr:cxnSp macro="">
      <xdr:nvCxnSpPr>
        <xdr:cNvPr id="63" name="直線コネクタ 62"/>
        <xdr:cNvCxnSpPr/>
      </xdr:nvCxnSpPr>
      <xdr:spPr>
        <a:xfrm>
          <a:off x="2908300" y="650541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161760</xdr:rowOff>
    </xdr:from>
    <xdr:to>
      <xdr:col>15</xdr:col>
      <xdr:colOff>50800</xdr:colOff>
      <xdr:row>37</xdr:row>
      <xdr:rowOff>167418</xdr:rowOff>
    </xdr:to>
    <xdr:cxnSp macro="">
      <xdr:nvCxnSpPr>
        <xdr:cNvPr id="66" name="直線コネクタ 65"/>
        <xdr:cNvCxnSpPr/>
      </xdr:nvCxnSpPr>
      <xdr:spPr>
        <a:xfrm flipV="1">
          <a:off x="2019300" y="650541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167418</xdr:rowOff>
    </xdr:from>
    <xdr:to>
      <xdr:col>10</xdr:col>
      <xdr:colOff>114300</xdr:colOff>
      <xdr:row>38</xdr:row>
      <xdr:rowOff>273</xdr:rowOff>
    </xdr:to>
    <xdr:cxnSp macro="">
      <xdr:nvCxnSpPr>
        <xdr:cNvPr id="69" name="直線コネクタ 68"/>
        <xdr:cNvCxnSpPr/>
      </xdr:nvCxnSpPr>
      <xdr:spPr>
        <a:xfrm flipV="1">
          <a:off x="1130300" y="651106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135973</xdr:rowOff>
    </xdr:from>
    <xdr:to>
      <xdr:col>24</xdr:col>
      <xdr:colOff>114300</xdr:colOff>
      <xdr:row>38</xdr:row>
      <xdr:rowOff>66123</xdr:rowOff>
    </xdr:to>
    <xdr:sp macro="" textlink="">
      <xdr:nvSpPr>
        <xdr:cNvPr id="79" name="楕円 78"/>
        <xdr:cNvSpPr/>
      </xdr:nvSpPr>
      <xdr:spPr>
        <a:xfrm>
          <a:off x="4584700" y="6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50900</xdr:rowOff>
    </xdr:from>
    <xdr:ext cx="534377" cy="259045"/>
    <xdr:sp macro="" textlink="">
      <xdr:nvSpPr>
        <xdr:cNvPr id="80" name="議会費該当値テキスト"/>
        <xdr:cNvSpPr txBox="1"/>
      </xdr:nvSpPr>
      <xdr:spPr>
        <a:xfrm>
          <a:off x="4686300" y="63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127705</xdr:rowOff>
    </xdr:from>
    <xdr:to>
      <xdr:col>20</xdr:col>
      <xdr:colOff>38100</xdr:colOff>
      <xdr:row>38</xdr:row>
      <xdr:rowOff>57855</xdr:rowOff>
    </xdr:to>
    <xdr:sp macro="" textlink="">
      <xdr:nvSpPr>
        <xdr:cNvPr id="81" name="楕円 80"/>
        <xdr:cNvSpPr/>
      </xdr:nvSpPr>
      <xdr:spPr>
        <a:xfrm>
          <a:off x="3746500" y="64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48982</xdr:rowOff>
    </xdr:from>
    <xdr:ext cx="534377" cy="259045"/>
    <xdr:sp macro="" textlink="">
      <xdr:nvSpPr>
        <xdr:cNvPr id="82" name="テキスト ボックス 81"/>
        <xdr:cNvSpPr txBox="1"/>
      </xdr:nvSpPr>
      <xdr:spPr>
        <a:xfrm>
          <a:off x="3530111" y="65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110960</xdr:rowOff>
    </xdr:from>
    <xdr:to>
      <xdr:col>15</xdr:col>
      <xdr:colOff>101600</xdr:colOff>
      <xdr:row>38</xdr:row>
      <xdr:rowOff>41110</xdr:rowOff>
    </xdr:to>
    <xdr:sp macro="" textlink="">
      <xdr:nvSpPr>
        <xdr:cNvPr id="83" name="楕円 82"/>
        <xdr:cNvSpPr/>
      </xdr:nvSpPr>
      <xdr:spPr>
        <a:xfrm>
          <a:off x="28575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32237</xdr:rowOff>
    </xdr:from>
    <xdr:ext cx="534377" cy="259045"/>
    <xdr:sp macro="" textlink="">
      <xdr:nvSpPr>
        <xdr:cNvPr id="84" name="テキスト ボックス 83"/>
        <xdr:cNvSpPr txBox="1"/>
      </xdr:nvSpPr>
      <xdr:spPr>
        <a:xfrm>
          <a:off x="2641111" y="65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116618</xdr:rowOff>
    </xdr:from>
    <xdr:to>
      <xdr:col>10</xdr:col>
      <xdr:colOff>165100</xdr:colOff>
      <xdr:row>38</xdr:row>
      <xdr:rowOff>46768</xdr:rowOff>
    </xdr:to>
    <xdr:sp macro="" textlink="">
      <xdr:nvSpPr>
        <xdr:cNvPr id="85" name="楕円 84"/>
        <xdr:cNvSpPr/>
      </xdr:nvSpPr>
      <xdr:spPr>
        <a:xfrm>
          <a:off x="19685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37895</xdr:rowOff>
    </xdr:from>
    <xdr:ext cx="534377" cy="259045"/>
    <xdr:sp macro="" textlink="">
      <xdr:nvSpPr>
        <xdr:cNvPr id="86" name="テキスト ボックス 85"/>
        <xdr:cNvSpPr txBox="1"/>
      </xdr:nvSpPr>
      <xdr:spPr>
        <a:xfrm>
          <a:off x="1752111" y="65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120923</xdr:rowOff>
    </xdr:from>
    <xdr:to>
      <xdr:col>6</xdr:col>
      <xdr:colOff>38100</xdr:colOff>
      <xdr:row>38</xdr:row>
      <xdr:rowOff>51073</xdr:rowOff>
    </xdr:to>
    <xdr:sp macro="" textlink="">
      <xdr:nvSpPr>
        <xdr:cNvPr id="87" name="楕円 86"/>
        <xdr:cNvSpPr/>
      </xdr:nvSpPr>
      <xdr:spPr>
        <a:xfrm>
          <a:off x="1079500" y="6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42200</xdr:rowOff>
    </xdr:from>
    <xdr:ext cx="534377" cy="259045"/>
    <xdr:sp macro="" textlink="">
      <xdr:nvSpPr>
        <xdr:cNvPr id="88" name="テキスト ボックス 87"/>
        <xdr:cNvSpPr txBox="1"/>
      </xdr:nvSpPr>
      <xdr:spPr>
        <a:xfrm>
          <a:off x="863111" y="65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81143</xdr:rowOff>
    </xdr:from>
    <xdr:to>
      <xdr:col>24</xdr:col>
      <xdr:colOff>63500</xdr:colOff>
      <xdr:row>58</xdr:row>
      <xdr:rowOff>99175</xdr:rowOff>
    </xdr:to>
    <xdr:cxnSp macro="">
      <xdr:nvCxnSpPr>
        <xdr:cNvPr id="115" name="直線コネクタ 114"/>
        <xdr:cNvCxnSpPr/>
      </xdr:nvCxnSpPr>
      <xdr:spPr>
        <a:xfrm>
          <a:off x="3797300" y="10025243"/>
          <a:ext cx="8382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81143</xdr:rowOff>
    </xdr:from>
    <xdr:to>
      <xdr:col>19</xdr:col>
      <xdr:colOff>177800</xdr:colOff>
      <xdr:row>58</xdr:row>
      <xdr:rowOff>97462</xdr:rowOff>
    </xdr:to>
    <xdr:cxnSp macro="">
      <xdr:nvCxnSpPr>
        <xdr:cNvPr id="118" name="直線コネクタ 117"/>
        <xdr:cNvCxnSpPr/>
      </xdr:nvCxnSpPr>
      <xdr:spPr>
        <a:xfrm flipV="1">
          <a:off x="2908300" y="10025243"/>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97462</xdr:rowOff>
    </xdr:from>
    <xdr:to>
      <xdr:col>15</xdr:col>
      <xdr:colOff>50800</xdr:colOff>
      <xdr:row>58</xdr:row>
      <xdr:rowOff>107531</xdr:rowOff>
    </xdr:to>
    <xdr:cxnSp macro="">
      <xdr:nvCxnSpPr>
        <xdr:cNvPr id="121" name="直線コネクタ 120"/>
        <xdr:cNvCxnSpPr/>
      </xdr:nvCxnSpPr>
      <xdr:spPr>
        <a:xfrm flipV="1">
          <a:off x="2019300" y="10041562"/>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98734</xdr:rowOff>
    </xdr:from>
    <xdr:to>
      <xdr:col>10</xdr:col>
      <xdr:colOff>114300</xdr:colOff>
      <xdr:row>58</xdr:row>
      <xdr:rowOff>107531</xdr:rowOff>
    </xdr:to>
    <xdr:cxnSp macro="">
      <xdr:nvCxnSpPr>
        <xdr:cNvPr id="124" name="直線コネクタ 123"/>
        <xdr:cNvCxnSpPr/>
      </xdr:nvCxnSpPr>
      <xdr:spPr>
        <a:xfrm>
          <a:off x="1130300" y="10042834"/>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48375</xdr:rowOff>
    </xdr:from>
    <xdr:to>
      <xdr:col>24</xdr:col>
      <xdr:colOff>114300</xdr:colOff>
      <xdr:row>58</xdr:row>
      <xdr:rowOff>149975</xdr:rowOff>
    </xdr:to>
    <xdr:sp macro="" textlink="">
      <xdr:nvSpPr>
        <xdr:cNvPr id="134" name="楕円 133"/>
        <xdr:cNvSpPr/>
      </xdr:nvSpPr>
      <xdr:spPr>
        <a:xfrm>
          <a:off x="4584700" y="9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30343</xdr:rowOff>
    </xdr:from>
    <xdr:to>
      <xdr:col>20</xdr:col>
      <xdr:colOff>38100</xdr:colOff>
      <xdr:row>58</xdr:row>
      <xdr:rowOff>131943</xdr:rowOff>
    </xdr:to>
    <xdr:sp macro="" textlink="">
      <xdr:nvSpPr>
        <xdr:cNvPr id="136" name="楕円 135"/>
        <xdr:cNvSpPr/>
      </xdr:nvSpPr>
      <xdr:spPr>
        <a:xfrm>
          <a:off x="3746500" y="99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123070</xdr:rowOff>
    </xdr:from>
    <xdr:ext cx="599010" cy="259045"/>
    <xdr:sp macro="" textlink="">
      <xdr:nvSpPr>
        <xdr:cNvPr id="137" name="テキスト ボックス 136"/>
        <xdr:cNvSpPr txBox="1"/>
      </xdr:nvSpPr>
      <xdr:spPr>
        <a:xfrm>
          <a:off x="3497795" y="1006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46662</xdr:rowOff>
    </xdr:from>
    <xdr:to>
      <xdr:col>15</xdr:col>
      <xdr:colOff>101600</xdr:colOff>
      <xdr:row>58</xdr:row>
      <xdr:rowOff>148262</xdr:rowOff>
    </xdr:to>
    <xdr:sp macro="" textlink="">
      <xdr:nvSpPr>
        <xdr:cNvPr id="138" name="楕円 137"/>
        <xdr:cNvSpPr/>
      </xdr:nvSpPr>
      <xdr:spPr>
        <a:xfrm>
          <a:off x="2857500" y="99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139389</xdr:rowOff>
    </xdr:from>
    <xdr:ext cx="599010" cy="259045"/>
    <xdr:sp macro="" textlink="">
      <xdr:nvSpPr>
        <xdr:cNvPr id="139" name="テキスト ボックス 138"/>
        <xdr:cNvSpPr txBox="1"/>
      </xdr:nvSpPr>
      <xdr:spPr>
        <a:xfrm>
          <a:off x="2608795" y="1008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56731</xdr:rowOff>
    </xdr:from>
    <xdr:to>
      <xdr:col>10</xdr:col>
      <xdr:colOff>165100</xdr:colOff>
      <xdr:row>58</xdr:row>
      <xdr:rowOff>158331</xdr:rowOff>
    </xdr:to>
    <xdr:sp macro="" textlink="">
      <xdr:nvSpPr>
        <xdr:cNvPr id="140" name="楕円 139"/>
        <xdr:cNvSpPr/>
      </xdr:nvSpPr>
      <xdr:spPr>
        <a:xfrm>
          <a:off x="1968500" y="100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149458</xdr:rowOff>
    </xdr:from>
    <xdr:ext cx="599010" cy="259045"/>
    <xdr:sp macro="" textlink="">
      <xdr:nvSpPr>
        <xdr:cNvPr id="141" name="テキスト ボックス 140"/>
        <xdr:cNvSpPr txBox="1"/>
      </xdr:nvSpPr>
      <xdr:spPr>
        <a:xfrm>
          <a:off x="1719795" y="1009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47934</xdr:rowOff>
    </xdr:from>
    <xdr:to>
      <xdr:col>6</xdr:col>
      <xdr:colOff>38100</xdr:colOff>
      <xdr:row>58</xdr:row>
      <xdr:rowOff>149534</xdr:rowOff>
    </xdr:to>
    <xdr:sp macro="" textlink="">
      <xdr:nvSpPr>
        <xdr:cNvPr id="142" name="楕円 141"/>
        <xdr:cNvSpPr/>
      </xdr:nvSpPr>
      <xdr:spPr>
        <a:xfrm>
          <a:off x="1079500" y="99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140661</xdr:rowOff>
    </xdr:from>
    <xdr:ext cx="599010" cy="259045"/>
    <xdr:sp macro="" textlink="">
      <xdr:nvSpPr>
        <xdr:cNvPr id="143" name="テキスト ボックス 142"/>
        <xdr:cNvSpPr txBox="1"/>
      </xdr:nvSpPr>
      <xdr:spPr>
        <a:xfrm>
          <a:off x="830795" y="1008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119859</xdr:rowOff>
    </xdr:from>
    <xdr:to>
      <xdr:col>24</xdr:col>
      <xdr:colOff>63500</xdr:colOff>
      <xdr:row>77</xdr:row>
      <xdr:rowOff>166646</xdr:rowOff>
    </xdr:to>
    <xdr:cxnSp macro="">
      <xdr:nvCxnSpPr>
        <xdr:cNvPr id="174" name="直線コネクタ 173"/>
        <xdr:cNvCxnSpPr/>
      </xdr:nvCxnSpPr>
      <xdr:spPr>
        <a:xfrm flipV="1">
          <a:off x="3797300" y="13321509"/>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166646</xdr:rowOff>
    </xdr:from>
    <xdr:to>
      <xdr:col>19</xdr:col>
      <xdr:colOff>177800</xdr:colOff>
      <xdr:row>78</xdr:row>
      <xdr:rowOff>9961</xdr:rowOff>
    </xdr:to>
    <xdr:cxnSp macro="">
      <xdr:nvCxnSpPr>
        <xdr:cNvPr id="177" name="直線コネクタ 176"/>
        <xdr:cNvCxnSpPr/>
      </xdr:nvCxnSpPr>
      <xdr:spPr>
        <a:xfrm flipV="1">
          <a:off x="2908300" y="13368296"/>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9961</xdr:rowOff>
    </xdr:from>
    <xdr:to>
      <xdr:col>15</xdr:col>
      <xdr:colOff>50800</xdr:colOff>
      <xdr:row>78</xdr:row>
      <xdr:rowOff>34079</xdr:rowOff>
    </xdr:to>
    <xdr:cxnSp macro="">
      <xdr:nvCxnSpPr>
        <xdr:cNvPr id="180" name="直線コネクタ 179"/>
        <xdr:cNvCxnSpPr/>
      </xdr:nvCxnSpPr>
      <xdr:spPr>
        <a:xfrm flipV="1">
          <a:off x="2019300" y="13383061"/>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35218</xdr:rowOff>
    </xdr:from>
    <xdr:to>
      <xdr:col>15</xdr:col>
      <xdr:colOff>101600</xdr:colOff>
      <xdr:row>77</xdr:row>
      <xdr:rowOff>136818</xdr:rowOff>
    </xdr:to>
    <xdr:sp macro="" textlink="">
      <xdr:nvSpPr>
        <xdr:cNvPr id="181" name="フローチャート: 判断 180"/>
        <xdr:cNvSpPr/>
      </xdr:nvSpPr>
      <xdr:spPr>
        <a:xfrm>
          <a:off x="2857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153345</xdr:rowOff>
    </xdr:from>
    <xdr:ext cx="599010" cy="259045"/>
    <xdr:sp macro="" textlink="">
      <xdr:nvSpPr>
        <xdr:cNvPr id="182" name="テキスト ボックス 181"/>
        <xdr:cNvSpPr txBox="1"/>
      </xdr:nvSpPr>
      <xdr:spPr>
        <a:xfrm>
          <a:off x="2608795" y="1301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34079</xdr:rowOff>
    </xdr:from>
    <xdr:to>
      <xdr:col>10</xdr:col>
      <xdr:colOff>114300</xdr:colOff>
      <xdr:row>78</xdr:row>
      <xdr:rowOff>36695</xdr:rowOff>
    </xdr:to>
    <xdr:cxnSp macro="">
      <xdr:nvCxnSpPr>
        <xdr:cNvPr id="183" name="直線コネクタ 182"/>
        <xdr:cNvCxnSpPr/>
      </xdr:nvCxnSpPr>
      <xdr:spPr>
        <a:xfrm flipV="1">
          <a:off x="1130300" y="13407179"/>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50381</xdr:rowOff>
    </xdr:from>
    <xdr:to>
      <xdr:col>10</xdr:col>
      <xdr:colOff>165100</xdr:colOff>
      <xdr:row>77</xdr:row>
      <xdr:rowOff>151981</xdr:rowOff>
    </xdr:to>
    <xdr:sp macro="" textlink="">
      <xdr:nvSpPr>
        <xdr:cNvPr id="184" name="フローチャート: 判断 183"/>
        <xdr:cNvSpPr/>
      </xdr:nvSpPr>
      <xdr:spPr>
        <a:xfrm>
          <a:off x="1968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168508</xdr:rowOff>
    </xdr:from>
    <xdr:ext cx="599010" cy="259045"/>
    <xdr:sp macro="" textlink="">
      <xdr:nvSpPr>
        <xdr:cNvPr id="185" name="テキスト ボックス 184"/>
        <xdr:cNvSpPr txBox="1"/>
      </xdr:nvSpPr>
      <xdr:spPr>
        <a:xfrm>
          <a:off x="1719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32810</xdr:rowOff>
    </xdr:from>
    <xdr:to>
      <xdr:col>6</xdr:col>
      <xdr:colOff>38100</xdr:colOff>
      <xdr:row>77</xdr:row>
      <xdr:rowOff>134410</xdr:rowOff>
    </xdr:to>
    <xdr:sp macro="" textlink="">
      <xdr:nvSpPr>
        <xdr:cNvPr id="186" name="フローチャート: 判断 185"/>
        <xdr:cNvSpPr/>
      </xdr:nvSpPr>
      <xdr:spPr>
        <a:xfrm>
          <a:off x="1079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150937</xdr:rowOff>
    </xdr:from>
    <xdr:ext cx="599010" cy="259045"/>
    <xdr:sp macro="" textlink="">
      <xdr:nvSpPr>
        <xdr:cNvPr id="187" name="テキスト ボックス 186"/>
        <xdr:cNvSpPr txBox="1"/>
      </xdr:nvSpPr>
      <xdr:spPr>
        <a:xfrm>
          <a:off x="830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69059</xdr:rowOff>
    </xdr:from>
    <xdr:to>
      <xdr:col>24</xdr:col>
      <xdr:colOff>114300</xdr:colOff>
      <xdr:row>77</xdr:row>
      <xdr:rowOff>170659</xdr:rowOff>
    </xdr:to>
    <xdr:sp macro="" textlink="">
      <xdr:nvSpPr>
        <xdr:cNvPr id="193" name="楕円 192"/>
        <xdr:cNvSpPr/>
      </xdr:nvSpPr>
      <xdr:spPr>
        <a:xfrm>
          <a:off x="4584700" y="132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155436</xdr:rowOff>
    </xdr:from>
    <xdr:ext cx="599010" cy="259045"/>
    <xdr:sp macro="" textlink="">
      <xdr:nvSpPr>
        <xdr:cNvPr id="194" name="民生費該当値テキスト"/>
        <xdr:cNvSpPr txBox="1"/>
      </xdr:nvSpPr>
      <xdr:spPr>
        <a:xfrm>
          <a:off x="4686300" y="1318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115846</xdr:rowOff>
    </xdr:from>
    <xdr:to>
      <xdr:col>20</xdr:col>
      <xdr:colOff>38100</xdr:colOff>
      <xdr:row>78</xdr:row>
      <xdr:rowOff>45996</xdr:rowOff>
    </xdr:to>
    <xdr:sp macro="" textlink="">
      <xdr:nvSpPr>
        <xdr:cNvPr id="195" name="楕円 194"/>
        <xdr:cNvSpPr/>
      </xdr:nvSpPr>
      <xdr:spPr>
        <a:xfrm>
          <a:off x="3746500" y="133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37123</xdr:rowOff>
    </xdr:from>
    <xdr:ext cx="599010" cy="259045"/>
    <xdr:sp macro="" textlink="">
      <xdr:nvSpPr>
        <xdr:cNvPr id="196" name="テキスト ボックス 195"/>
        <xdr:cNvSpPr txBox="1"/>
      </xdr:nvSpPr>
      <xdr:spPr>
        <a:xfrm>
          <a:off x="3497795" y="1341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130611</xdr:rowOff>
    </xdr:from>
    <xdr:to>
      <xdr:col>15</xdr:col>
      <xdr:colOff>101600</xdr:colOff>
      <xdr:row>78</xdr:row>
      <xdr:rowOff>60761</xdr:rowOff>
    </xdr:to>
    <xdr:sp macro="" textlink="">
      <xdr:nvSpPr>
        <xdr:cNvPr id="197" name="楕円 196"/>
        <xdr:cNvSpPr/>
      </xdr:nvSpPr>
      <xdr:spPr>
        <a:xfrm>
          <a:off x="2857500" y="133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51888</xdr:rowOff>
    </xdr:from>
    <xdr:ext cx="599010" cy="259045"/>
    <xdr:sp macro="" textlink="">
      <xdr:nvSpPr>
        <xdr:cNvPr id="198" name="テキスト ボックス 197"/>
        <xdr:cNvSpPr txBox="1"/>
      </xdr:nvSpPr>
      <xdr:spPr>
        <a:xfrm>
          <a:off x="2608795" y="1342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154729</xdr:rowOff>
    </xdr:from>
    <xdr:to>
      <xdr:col>10</xdr:col>
      <xdr:colOff>165100</xdr:colOff>
      <xdr:row>78</xdr:row>
      <xdr:rowOff>84879</xdr:rowOff>
    </xdr:to>
    <xdr:sp macro="" textlink="">
      <xdr:nvSpPr>
        <xdr:cNvPr id="199" name="楕円 198"/>
        <xdr:cNvSpPr/>
      </xdr:nvSpPr>
      <xdr:spPr>
        <a:xfrm>
          <a:off x="1968500" y="133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76006</xdr:rowOff>
    </xdr:from>
    <xdr:ext cx="599010" cy="259045"/>
    <xdr:sp macro="" textlink="">
      <xdr:nvSpPr>
        <xdr:cNvPr id="200" name="テキスト ボックス 199"/>
        <xdr:cNvSpPr txBox="1"/>
      </xdr:nvSpPr>
      <xdr:spPr>
        <a:xfrm>
          <a:off x="1719795" y="134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157345</xdr:rowOff>
    </xdr:from>
    <xdr:to>
      <xdr:col>6</xdr:col>
      <xdr:colOff>38100</xdr:colOff>
      <xdr:row>78</xdr:row>
      <xdr:rowOff>87495</xdr:rowOff>
    </xdr:to>
    <xdr:sp macro="" textlink="">
      <xdr:nvSpPr>
        <xdr:cNvPr id="201" name="楕円 200"/>
        <xdr:cNvSpPr/>
      </xdr:nvSpPr>
      <xdr:spPr>
        <a:xfrm>
          <a:off x="1079500" y="13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78622</xdr:rowOff>
    </xdr:from>
    <xdr:ext cx="599010" cy="259045"/>
    <xdr:sp macro="" textlink="">
      <xdr:nvSpPr>
        <xdr:cNvPr id="202" name="テキスト ボックス 201"/>
        <xdr:cNvSpPr txBox="1"/>
      </xdr:nvSpPr>
      <xdr:spPr>
        <a:xfrm>
          <a:off x="830795" y="1345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139007</xdr:rowOff>
    </xdr:from>
    <xdr:to>
      <xdr:col>24</xdr:col>
      <xdr:colOff>63500</xdr:colOff>
      <xdr:row>98</xdr:row>
      <xdr:rowOff>163105</xdr:rowOff>
    </xdr:to>
    <xdr:cxnSp macro="">
      <xdr:nvCxnSpPr>
        <xdr:cNvPr id="233" name="直線コネクタ 232"/>
        <xdr:cNvCxnSpPr/>
      </xdr:nvCxnSpPr>
      <xdr:spPr>
        <a:xfrm flipV="1">
          <a:off x="3797300" y="16941107"/>
          <a:ext cx="8382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163105</xdr:rowOff>
    </xdr:from>
    <xdr:to>
      <xdr:col>19</xdr:col>
      <xdr:colOff>177800</xdr:colOff>
      <xdr:row>98</xdr:row>
      <xdr:rowOff>169839</xdr:rowOff>
    </xdr:to>
    <xdr:cxnSp macro="">
      <xdr:nvCxnSpPr>
        <xdr:cNvPr id="236" name="直線コネクタ 235"/>
        <xdr:cNvCxnSpPr/>
      </xdr:nvCxnSpPr>
      <xdr:spPr>
        <a:xfrm flipV="1">
          <a:off x="2908300" y="16965205"/>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169839</xdr:rowOff>
    </xdr:from>
    <xdr:to>
      <xdr:col>15</xdr:col>
      <xdr:colOff>50800</xdr:colOff>
      <xdr:row>98</xdr:row>
      <xdr:rowOff>169856</xdr:rowOff>
    </xdr:to>
    <xdr:cxnSp macro="">
      <xdr:nvCxnSpPr>
        <xdr:cNvPr id="239" name="直線コネクタ 238"/>
        <xdr:cNvCxnSpPr/>
      </xdr:nvCxnSpPr>
      <xdr:spPr>
        <a:xfrm flipV="1">
          <a:off x="2019300" y="1697193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40" name="フローチャート: 判断 239"/>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1" name="テキスト ボックス 240"/>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169856</xdr:rowOff>
    </xdr:from>
    <xdr:to>
      <xdr:col>10</xdr:col>
      <xdr:colOff>114300</xdr:colOff>
      <xdr:row>98</xdr:row>
      <xdr:rowOff>171052</xdr:rowOff>
    </xdr:to>
    <xdr:cxnSp macro="">
      <xdr:nvCxnSpPr>
        <xdr:cNvPr id="242" name="直線コネクタ 241"/>
        <xdr:cNvCxnSpPr/>
      </xdr:nvCxnSpPr>
      <xdr:spPr>
        <a:xfrm flipV="1">
          <a:off x="1130300" y="16971956"/>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3" name="フローチャート: 判断 242"/>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4" name="テキスト ボックス 243"/>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5" name="フローチャート: 判断 244"/>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6" name="テキスト ボックス 245"/>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88207</xdr:rowOff>
    </xdr:from>
    <xdr:to>
      <xdr:col>24</xdr:col>
      <xdr:colOff>114300</xdr:colOff>
      <xdr:row>99</xdr:row>
      <xdr:rowOff>18357</xdr:rowOff>
    </xdr:to>
    <xdr:sp macro="" textlink="">
      <xdr:nvSpPr>
        <xdr:cNvPr id="252" name="楕円 251"/>
        <xdr:cNvSpPr/>
      </xdr:nvSpPr>
      <xdr:spPr>
        <a:xfrm>
          <a:off x="4584700" y="168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3134</xdr:rowOff>
    </xdr:from>
    <xdr:ext cx="534377" cy="259045"/>
    <xdr:sp macro="" textlink="">
      <xdr:nvSpPr>
        <xdr:cNvPr id="253" name="衛生費該当値テキスト"/>
        <xdr:cNvSpPr txBox="1"/>
      </xdr:nvSpPr>
      <xdr:spPr>
        <a:xfrm>
          <a:off x="4686300" y="168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112305</xdr:rowOff>
    </xdr:from>
    <xdr:to>
      <xdr:col>20</xdr:col>
      <xdr:colOff>38100</xdr:colOff>
      <xdr:row>99</xdr:row>
      <xdr:rowOff>42455</xdr:rowOff>
    </xdr:to>
    <xdr:sp macro="" textlink="">
      <xdr:nvSpPr>
        <xdr:cNvPr id="254" name="楕円 253"/>
        <xdr:cNvSpPr/>
      </xdr:nvSpPr>
      <xdr:spPr>
        <a:xfrm>
          <a:off x="3746500" y="169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33582</xdr:rowOff>
    </xdr:from>
    <xdr:ext cx="534377" cy="259045"/>
    <xdr:sp macro="" textlink="">
      <xdr:nvSpPr>
        <xdr:cNvPr id="255" name="テキスト ボックス 254"/>
        <xdr:cNvSpPr txBox="1"/>
      </xdr:nvSpPr>
      <xdr:spPr>
        <a:xfrm>
          <a:off x="3530111" y="170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119039</xdr:rowOff>
    </xdr:from>
    <xdr:to>
      <xdr:col>15</xdr:col>
      <xdr:colOff>101600</xdr:colOff>
      <xdr:row>99</xdr:row>
      <xdr:rowOff>49189</xdr:rowOff>
    </xdr:to>
    <xdr:sp macro="" textlink="">
      <xdr:nvSpPr>
        <xdr:cNvPr id="256" name="楕円 255"/>
        <xdr:cNvSpPr/>
      </xdr:nvSpPr>
      <xdr:spPr>
        <a:xfrm>
          <a:off x="2857500" y="16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40316</xdr:rowOff>
    </xdr:from>
    <xdr:ext cx="534377" cy="259045"/>
    <xdr:sp macro="" textlink="">
      <xdr:nvSpPr>
        <xdr:cNvPr id="257" name="テキスト ボックス 256"/>
        <xdr:cNvSpPr txBox="1"/>
      </xdr:nvSpPr>
      <xdr:spPr>
        <a:xfrm>
          <a:off x="2641111" y="170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119056</xdr:rowOff>
    </xdr:from>
    <xdr:to>
      <xdr:col>10</xdr:col>
      <xdr:colOff>165100</xdr:colOff>
      <xdr:row>99</xdr:row>
      <xdr:rowOff>49206</xdr:rowOff>
    </xdr:to>
    <xdr:sp macro="" textlink="">
      <xdr:nvSpPr>
        <xdr:cNvPr id="258" name="楕円 257"/>
        <xdr:cNvSpPr/>
      </xdr:nvSpPr>
      <xdr:spPr>
        <a:xfrm>
          <a:off x="1968500" y="169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40333</xdr:rowOff>
    </xdr:from>
    <xdr:ext cx="534377" cy="259045"/>
    <xdr:sp macro="" textlink="">
      <xdr:nvSpPr>
        <xdr:cNvPr id="259" name="テキスト ボックス 258"/>
        <xdr:cNvSpPr txBox="1"/>
      </xdr:nvSpPr>
      <xdr:spPr>
        <a:xfrm>
          <a:off x="1752111" y="170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120252</xdr:rowOff>
    </xdr:from>
    <xdr:to>
      <xdr:col>6</xdr:col>
      <xdr:colOff>38100</xdr:colOff>
      <xdr:row>99</xdr:row>
      <xdr:rowOff>50402</xdr:rowOff>
    </xdr:to>
    <xdr:sp macro="" textlink="">
      <xdr:nvSpPr>
        <xdr:cNvPr id="260" name="楕円 259"/>
        <xdr:cNvSpPr/>
      </xdr:nvSpPr>
      <xdr:spPr>
        <a:xfrm>
          <a:off x="1079500" y="16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41529</xdr:rowOff>
    </xdr:from>
    <xdr:ext cx="534377" cy="259045"/>
    <xdr:sp macro="" textlink="">
      <xdr:nvSpPr>
        <xdr:cNvPr id="261" name="テキスト ボックス 260"/>
        <xdr:cNvSpPr txBox="1"/>
      </xdr:nvSpPr>
      <xdr:spPr>
        <a:xfrm>
          <a:off x="863111" y="170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1"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5" name="テキスト ボックス 294"/>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7" name="フローチャート: 判断 296"/>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8" name="テキスト ボックス 297"/>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0" name="フローチャート: 判断 299"/>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1" name="テキスト ボックス 300"/>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2" name="フローチャート: 判断 301"/>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3" name="テキスト ボックス 302"/>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104164</xdr:rowOff>
    </xdr:from>
    <xdr:to>
      <xdr:col>55</xdr:col>
      <xdr:colOff>0</xdr:colOff>
      <xdr:row>58</xdr:row>
      <xdr:rowOff>120439</xdr:rowOff>
    </xdr:to>
    <xdr:cxnSp macro="">
      <xdr:nvCxnSpPr>
        <xdr:cNvPr id="347" name="直線コネクタ 346"/>
        <xdr:cNvCxnSpPr/>
      </xdr:nvCxnSpPr>
      <xdr:spPr>
        <a:xfrm>
          <a:off x="9639300" y="10048264"/>
          <a:ext cx="8382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104164</xdr:rowOff>
    </xdr:from>
    <xdr:to>
      <xdr:col>50</xdr:col>
      <xdr:colOff>114300</xdr:colOff>
      <xdr:row>58</xdr:row>
      <xdr:rowOff>110918</xdr:rowOff>
    </xdr:to>
    <xdr:cxnSp macro="">
      <xdr:nvCxnSpPr>
        <xdr:cNvPr id="350" name="直線コネクタ 349"/>
        <xdr:cNvCxnSpPr/>
      </xdr:nvCxnSpPr>
      <xdr:spPr>
        <a:xfrm flipV="1">
          <a:off x="8750300" y="10048264"/>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110918</xdr:rowOff>
    </xdr:from>
    <xdr:to>
      <xdr:col>45</xdr:col>
      <xdr:colOff>177800</xdr:colOff>
      <xdr:row>58</xdr:row>
      <xdr:rowOff>126316</xdr:rowOff>
    </xdr:to>
    <xdr:cxnSp macro="">
      <xdr:nvCxnSpPr>
        <xdr:cNvPr id="353" name="直線コネクタ 352"/>
        <xdr:cNvCxnSpPr/>
      </xdr:nvCxnSpPr>
      <xdr:spPr>
        <a:xfrm flipV="1">
          <a:off x="7861300" y="1005501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4" name="フローチャート: 判断 353"/>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5" name="テキスト ボックス 354"/>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123571</xdr:rowOff>
    </xdr:from>
    <xdr:to>
      <xdr:col>41</xdr:col>
      <xdr:colOff>50800</xdr:colOff>
      <xdr:row>58</xdr:row>
      <xdr:rowOff>126316</xdr:rowOff>
    </xdr:to>
    <xdr:cxnSp macro="">
      <xdr:nvCxnSpPr>
        <xdr:cNvPr id="356" name="直線コネクタ 355"/>
        <xdr:cNvCxnSpPr/>
      </xdr:nvCxnSpPr>
      <xdr:spPr>
        <a:xfrm>
          <a:off x="6972300" y="10067671"/>
          <a:ext cx="889000" cy="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7" name="フローチャート: 判断 356"/>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8" name="テキスト ボックス 357"/>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9" name="フローチャート: 判断 358"/>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60" name="テキスト ボックス 359"/>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69639</xdr:rowOff>
    </xdr:from>
    <xdr:to>
      <xdr:col>55</xdr:col>
      <xdr:colOff>50800</xdr:colOff>
      <xdr:row>58</xdr:row>
      <xdr:rowOff>171239</xdr:rowOff>
    </xdr:to>
    <xdr:sp macro="" textlink="">
      <xdr:nvSpPr>
        <xdr:cNvPr id="366" name="楕円 365"/>
        <xdr:cNvSpPr/>
      </xdr:nvSpPr>
      <xdr:spPr>
        <a:xfrm>
          <a:off x="10426700" y="100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156016</xdr:rowOff>
    </xdr:from>
    <xdr:ext cx="534377" cy="259045"/>
    <xdr:sp macro="" textlink="">
      <xdr:nvSpPr>
        <xdr:cNvPr id="367" name="農林水産業費該当値テキスト"/>
        <xdr:cNvSpPr txBox="1"/>
      </xdr:nvSpPr>
      <xdr:spPr>
        <a:xfrm>
          <a:off x="10528300" y="99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53364</xdr:rowOff>
    </xdr:from>
    <xdr:to>
      <xdr:col>50</xdr:col>
      <xdr:colOff>165100</xdr:colOff>
      <xdr:row>58</xdr:row>
      <xdr:rowOff>154964</xdr:rowOff>
    </xdr:to>
    <xdr:sp macro="" textlink="">
      <xdr:nvSpPr>
        <xdr:cNvPr id="368" name="楕円 367"/>
        <xdr:cNvSpPr/>
      </xdr:nvSpPr>
      <xdr:spPr>
        <a:xfrm>
          <a:off x="9588500" y="99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146091</xdr:rowOff>
    </xdr:from>
    <xdr:ext cx="534377" cy="259045"/>
    <xdr:sp macro="" textlink="">
      <xdr:nvSpPr>
        <xdr:cNvPr id="369" name="テキスト ボックス 368"/>
        <xdr:cNvSpPr txBox="1"/>
      </xdr:nvSpPr>
      <xdr:spPr>
        <a:xfrm>
          <a:off x="9372111" y="100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60118</xdr:rowOff>
    </xdr:from>
    <xdr:to>
      <xdr:col>46</xdr:col>
      <xdr:colOff>38100</xdr:colOff>
      <xdr:row>58</xdr:row>
      <xdr:rowOff>161718</xdr:rowOff>
    </xdr:to>
    <xdr:sp macro="" textlink="">
      <xdr:nvSpPr>
        <xdr:cNvPr id="370" name="楕円 369"/>
        <xdr:cNvSpPr/>
      </xdr:nvSpPr>
      <xdr:spPr>
        <a:xfrm>
          <a:off x="8699500" y="100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152845</xdr:rowOff>
    </xdr:from>
    <xdr:ext cx="534377" cy="259045"/>
    <xdr:sp macro="" textlink="">
      <xdr:nvSpPr>
        <xdr:cNvPr id="371" name="テキスト ボックス 370"/>
        <xdr:cNvSpPr txBox="1"/>
      </xdr:nvSpPr>
      <xdr:spPr>
        <a:xfrm>
          <a:off x="8483111" y="1009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75516</xdr:rowOff>
    </xdr:from>
    <xdr:to>
      <xdr:col>41</xdr:col>
      <xdr:colOff>101600</xdr:colOff>
      <xdr:row>59</xdr:row>
      <xdr:rowOff>5666</xdr:rowOff>
    </xdr:to>
    <xdr:sp macro="" textlink="">
      <xdr:nvSpPr>
        <xdr:cNvPr id="372" name="楕円 371"/>
        <xdr:cNvSpPr/>
      </xdr:nvSpPr>
      <xdr:spPr>
        <a:xfrm>
          <a:off x="7810500" y="100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168243</xdr:rowOff>
    </xdr:from>
    <xdr:ext cx="534377" cy="259045"/>
    <xdr:sp macro="" textlink="">
      <xdr:nvSpPr>
        <xdr:cNvPr id="373" name="テキスト ボックス 372"/>
        <xdr:cNvSpPr txBox="1"/>
      </xdr:nvSpPr>
      <xdr:spPr>
        <a:xfrm>
          <a:off x="7594111" y="101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72771</xdr:rowOff>
    </xdr:from>
    <xdr:to>
      <xdr:col>36</xdr:col>
      <xdr:colOff>165100</xdr:colOff>
      <xdr:row>59</xdr:row>
      <xdr:rowOff>2921</xdr:rowOff>
    </xdr:to>
    <xdr:sp macro="" textlink="">
      <xdr:nvSpPr>
        <xdr:cNvPr id="374" name="楕円 373"/>
        <xdr:cNvSpPr/>
      </xdr:nvSpPr>
      <xdr:spPr>
        <a:xfrm>
          <a:off x="6921500" y="100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165498</xdr:rowOff>
    </xdr:from>
    <xdr:ext cx="534377" cy="259045"/>
    <xdr:sp macro="" textlink="">
      <xdr:nvSpPr>
        <xdr:cNvPr id="375" name="テキスト ボックス 374"/>
        <xdr:cNvSpPr txBox="1"/>
      </xdr:nvSpPr>
      <xdr:spPr>
        <a:xfrm>
          <a:off x="6705111" y="101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37131</xdr:rowOff>
    </xdr:from>
    <xdr:to>
      <xdr:col>55</xdr:col>
      <xdr:colOff>0</xdr:colOff>
      <xdr:row>78</xdr:row>
      <xdr:rowOff>63754</xdr:rowOff>
    </xdr:to>
    <xdr:cxnSp macro="">
      <xdr:nvCxnSpPr>
        <xdr:cNvPr id="402" name="直線コネクタ 401"/>
        <xdr:cNvCxnSpPr/>
      </xdr:nvCxnSpPr>
      <xdr:spPr>
        <a:xfrm>
          <a:off x="9639300" y="13410231"/>
          <a:ext cx="8382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3"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37131</xdr:rowOff>
    </xdr:from>
    <xdr:to>
      <xdr:col>50</xdr:col>
      <xdr:colOff>114300</xdr:colOff>
      <xdr:row>78</xdr:row>
      <xdr:rowOff>109192</xdr:rowOff>
    </xdr:to>
    <xdr:cxnSp macro="">
      <xdr:nvCxnSpPr>
        <xdr:cNvPr id="405" name="直線コネクタ 404"/>
        <xdr:cNvCxnSpPr/>
      </xdr:nvCxnSpPr>
      <xdr:spPr>
        <a:xfrm flipV="1">
          <a:off x="8750300" y="13410231"/>
          <a:ext cx="889000" cy="7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7" name="テキスト ボックス 406"/>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99738</xdr:rowOff>
    </xdr:from>
    <xdr:to>
      <xdr:col>45</xdr:col>
      <xdr:colOff>177800</xdr:colOff>
      <xdr:row>78</xdr:row>
      <xdr:rowOff>109192</xdr:rowOff>
    </xdr:to>
    <xdr:cxnSp macro="">
      <xdr:nvCxnSpPr>
        <xdr:cNvPr id="408" name="直線コネクタ 407"/>
        <xdr:cNvCxnSpPr/>
      </xdr:nvCxnSpPr>
      <xdr:spPr>
        <a:xfrm>
          <a:off x="7861300" y="13472838"/>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9" name="フローチャート: 判断 408"/>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10" name="テキスト ボックス 409"/>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99738</xdr:rowOff>
    </xdr:from>
    <xdr:to>
      <xdr:col>41</xdr:col>
      <xdr:colOff>50800</xdr:colOff>
      <xdr:row>78</xdr:row>
      <xdr:rowOff>118740</xdr:rowOff>
    </xdr:to>
    <xdr:cxnSp macro="">
      <xdr:nvCxnSpPr>
        <xdr:cNvPr id="411" name="直線コネクタ 410"/>
        <xdr:cNvCxnSpPr/>
      </xdr:nvCxnSpPr>
      <xdr:spPr>
        <a:xfrm flipV="1">
          <a:off x="6972300" y="13472838"/>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2" name="フローチャート: 判断 411"/>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3" name="テキスト ボックス 412"/>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4" name="フローチャート: 判断 413"/>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5" name="テキスト ボックス 414"/>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12954</xdr:rowOff>
    </xdr:from>
    <xdr:to>
      <xdr:col>55</xdr:col>
      <xdr:colOff>50800</xdr:colOff>
      <xdr:row>78</xdr:row>
      <xdr:rowOff>114554</xdr:rowOff>
    </xdr:to>
    <xdr:sp macro="" textlink="">
      <xdr:nvSpPr>
        <xdr:cNvPr id="421" name="楕円 420"/>
        <xdr:cNvSpPr/>
      </xdr:nvSpPr>
      <xdr:spPr>
        <a:xfrm>
          <a:off x="10426700" y="133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99331</xdr:rowOff>
    </xdr:from>
    <xdr:ext cx="534377" cy="259045"/>
    <xdr:sp macro="" textlink="">
      <xdr:nvSpPr>
        <xdr:cNvPr id="422" name="商工費該当値テキスト"/>
        <xdr:cNvSpPr txBox="1"/>
      </xdr:nvSpPr>
      <xdr:spPr>
        <a:xfrm>
          <a:off x="10528300" y="133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157781</xdr:rowOff>
    </xdr:from>
    <xdr:to>
      <xdr:col>50</xdr:col>
      <xdr:colOff>165100</xdr:colOff>
      <xdr:row>78</xdr:row>
      <xdr:rowOff>87931</xdr:rowOff>
    </xdr:to>
    <xdr:sp macro="" textlink="">
      <xdr:nvSpPr>
        <xdr:cNvPr id="423" name="楕円 422"/>
        <xdr:cNvSpPr/>
      </xdr:nvSpPr>
      <xdr:spPr>
        <a:xfrm>
          <a:off x="9588500" y="133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79058</xdr:rowOff>
    </xdr:from>
    <xdr:ext cx="534377" cy="259045"/>
    <xdr:sp macro="" textlink="">
      <xdr:nvSpPr>
        <xdr:cNvPr id="424" name="テキスト ボックス 423"/>
        <xdr:cNvSpPr txBox="1"/>
      </xdr:nvSpPr>
      <xdr:spPr>
        <a:xfrm>
          <a:off x="9372111" y="134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58392</xdr:rowOff>
    </xdr:from>
    <xdr:to>
      <xdr:col>46</xdr:col>
      <xdr:colOff>38100</xdr:colOff>
      <xdr:row>78</xdr:row>
      <xdr:rowOff>159992</xdr:rowOff>
    </xdr:to>
    <xdr:sp macro="" textlink="">
      <xdr:nvSpPr>
        <xdr:cNvPr id="425" name="楕円 424"/>
        <xdr:cNvSpPr/>
      </xdr:nvSpPr>
      <xdr:spPr>
        <a:xfrm>
          <a:off x="8699500" y="134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151119</xdr:rowOff>
    </xdr:from>
    <xdr:ext cx="534377" cy="259045"/>
    <xdr:sp macro="" textlink="">
      <xdr:nvSpPr>
        <xdr:cNvPr id="426" name="テキスト ボックス 425"/>
        <xdr:cNvSpPr txBox="1"/>
      </xdr:nvSpPr>
      <xdr:spPr>
        <a:xfrm>
          <a:off x="8483111" y="135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48938</xdr:rowOff>
    </xdr:from>
    <xdr:to>
      <xdr:col>41</xdr:col>
      <xdr:colOff>101600</xdr:colOff>
      <xdr:row>78</xdr:row>
      <xdr:rowOff>150538</xdr:rowOff>
    </xdr:to>
    <xdr:sp macro="" textlink="">
      <xdr:nvSpPr>
        <xdr:cNvPr id="427" name="楕円 426"/>
        <xdr:cNvSpPr/>
      </xdr:nvSpPr>
      <xdr:spPr>
        <a:xfrm>
          <a:off x="7810500" y="134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141665</xdr:rowOff>
    </xdr:from>
    <xdr:ext cx="534377" cy="259045"/>
    <xdr:sp macro="" textlink="">
      <xdr:nvSpPr>
        <xdr:cNvPr id="428" name="テキスト ボックス 427"/>
        <xdr:cNvSpPr txBox="1"/>
      </xdr:nvSpPr>
      <xdr:spPr>
        <a:xfrm>
          <a:off x="7594111" y="135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67940</xdr:rowOff>
    </xdr:from>
    <xdr:to>
      <xdr:col>36</xdr:col>
      <xdr:colOff>165100</xdr:colOff>
      <xdr:row>78</xdr:row>
      <xdr:rowOff>169540</xdr:rowOff>
    </xdr:to>
    <xdr:sp macro="" textlink="">
      <xdr:nvSpPr>
        <xdr:cNvPr id="429" name="楕円 428"/>
        <xdr:cNvSpPr/>
      </xdr:nvSpPr>
      <xdr:spPr>
        <a:xfrm>
          <a:off x="6921500" y="134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160667</xdr:rowOff>
    </xdr:from>
    <xdr:ext cx="469744" cy="259045"/>
    <xdr:sp macro="" textlink="">
      <xdr:nvSpPr>
        <xdr:cNvPr id="430" name="テキスト ボックス 429"/>
        <xdr:cNvSpPr txBox="1"/>
      </xdr:nvSpPr>
      <xdr:spPr>
        <a:xfrm>
          <a:off x="6737428" y="135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81355</xdr:rowOff>
    </xdr:from>
    <xdr:to>
      <xdr:col>55</xdr:col>
      <xdr:colOff>0</xdr:colOff>
      <xdr:row>97</xdr:row>
      <xdr:rowOff>97484</xdr:rowOff>
    </xdr:to>
    <xdr:cxnSp macro="">
      <xdr:nvCxnSpPr>
        <xdr:cNvPr id="457" name="直線コネクタ 456"/>
        <xdr:cNvCxnSpPr/>
      </xdr:nvCxnSpPr>
      <xdr:spPr>
        <a:xfrm flipV="1">
          <a:off x="9639300" y="16712005"/>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93242</xdr:rowOff>
    </xdr:from>
    <xdr:to>
      <xdr:col>50</xdr:col>
      <xdr:colOff>114300</xdr:colOff>
      <xdr:row>97</xdr:row>
      <xdr:rowOff>97484</xdr:rowOff>
    </xdr:to>
    <xdr:cxnSp macro="">
      <xdr:nvCxnSpPr>
        <xdr:cNvPr id="460" name="直線コネクタ 459"/>
        <xdr:cNvCxnSpPr/>
      </xdr:nvCxnSpPr>
      <xdr:spPr>
        <a:xfrm>
          <a:off x="8750300" y="16723892"/>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93242</xdr:rowOff>
    </xdr:from>
    <xdr:to>
      <xdr:col>45</xdr:col>
      <xdr:colOff>177800</xdr:colOff>
      <xdr:row>97</xdr:row>
      <xdr:rowOff>148447</xdr:rowOff>
    </xdr:to>
    <xdr:cxnSp macro="">
      <xdr:nvCxnSpPr>
        <xdr:cNvPr id="463" name="直線コネクタ 462"/>
        <xdr:cNvCxnSpPr/>
      </xdr:nvCxnSpPr>
      <xdr:spPr>
        <a:xfrm flipV="1">
          <a:off x="7861300" y="16723892"/>
          <a:ext cx="889000" cy="5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4" name="フローチャート: 判断 463"/>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5" name="テキスト ボックス 464"/>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153507</xdr:rowOff>
    </xdr:from>
    <xdr:to>
      <xdr:col>41</xdr:col>
      <xdr:colOff>50800</xdr:colOff>
      <xdr:row>97</xdr:row>
      <xdr:rowOff>148447</xdr:rowOff>
    </xdr:to>
    <xdr:cxnSp macro="">
      <xdr:nvCxnSpPr>
        <xdr:cNvPr id="466" name="直線コネクタ 465"/>
        <xdr:cNvCxnSpPr/>
      </xdr:nvCxnSpPr>
      <xdr:spPr>
        <a:xfrm>
          <a:off x="6972300" y="16612707"/>
          <a:ext cx="889000" cy="1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7" name="フローチャート: 判断 466"/>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8" name="テキスト ボックス 467"/>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9" name="フローチャート: 判断 468"/>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70" name="テキスト ボックス 469"/>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30555</xdr:rowOff>
    </xdr:from>
    <xdr:to>
      <xdr:col>55</xdr:col>
      <xdr:colOff>50800</xdr:colOff>
      <xdr:row>97</xdr:row>
      <xdr:rowOff>132155</xdr:rowOff>
    </xdr:to>
    <xdr:sp macro="" textlink="">
      <xdr:nvSpPr>
        <xdr:cNvPr id="476" name="楕円 475"/>
        <xdr:cNvSpPr/>
      </xdr:nvSpPr>
      <xdr:spPr>
        <a:xfrm>
          <a:off x="10426700" y="166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8982</xdr:rowOff>
    </xdr:from>
    <xdr:ext cx="599010" cy="259045"/>
    <xdr:sp macro="" textlink="">
      <xdr:nvSpPr>
        <xdr:cNvPr id="477" name="土木費該当値テキスト"/>
        <xdr:cNvSpPr txBox="1"/>
      </xdr:nvSpPr>
      <xdr:spPr>
        <a:xfrm>
          <a:off x="10528300" y="166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46684</xdr:rowOff>
    </xdr:from>
    <xdr:to>
      <xdr:col>50</xdr:col>
      <xdr:colOff>165100</xdr:colOff>
      <xdr:row>97</xdr:row>
      <xdr:rowOff>148284</xdr:rowOff>
    </xdr:to>
    <xdr:sp macro="" textlink="">
      <xdr:nvSpPr>
        <xdr:cNvPr id="478" name="楕円 477"/>
        <xdr:cNvSpPr/>
      </xdr:nvSpPr>
      <xdr:spPr>
        <a:xfrm>
          <a:off x="9588500" y="166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139411</xdr:rowOff>
    </xdr:from>
    <xdr:ext cx="534377" cy="259045"/>
    <xdr:sp macro="" textlink="">
      <xdr:nvSpPr>
        <xdr:cNvPr id="479" name="テキスト ボックス 478"/>
        <xdr:cNvSpPr txBox="1"/>
      </xdr:nvSpPr>
      <xdr:spPr>
        <a:xfrm>
          <a:off x="9372111" y="167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42442</xdr:rowOff>
    </xdr:from>
    <xdr:to>
      <xdr:col>46</xdr:col>
      <xdr:colOff>38100</xdr:colOff>
      <xdr:row>97</xdr:row>
      <xdr:rowOff>144042</xdr:rowOff>
    </xdr:to>
    <xdr:sp macro="" textlink="">
      <xdr:nvSpPr>
        <xdr:cNvPr id="480" name="楕円 479"/>
        <xdr:cNvSpPr/>
      </xdr:nvSpPr>
      <xdr:spPr>
        <a:xfrm>
          <a:off x="8699500" y="1667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135169</xdr:rowOff>
    </xdr:from>
    <xdr:ext cx="534377" cy="259045"/>
    <xdr:sp macro="" textlink="">
      <xdr:nvSpPr>
        <xdr:cNvPr id="481" name="テキスト ボックス 480"/>
        <xdr:cNvSpPr txBox="1"/>
      </xdr:nvSpPr>
      <xdr:spPr>
        <a:xfrm>
          <a:off x="8483111" y="1676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97647</xdr:rowOff>
    </xdr:from>
    <xdr:to>
      <xdr:col>41</xdr:col>
      <xdr:colOff>101600</xdr:colOff>
      <xdr:row>98</xdr:row>
      <xdr:rowOff>27797</xdr:rowOff>
    </xdr:to>
    <xdr:sp macro="" textlink="">
      <xdr:nvSpPr>
        <xdr:cNvPr id="482" name="楕円 481"/>
        <xdr:cNvSpPr/>
      </xdr:nvSpPr>
      <xdr:spPr>
        <a:xfrm>
          <a:off x="7810500" y="167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18924</xdr:rowOff>
    </xdr:from>
    <xdr:ext cx="534377" cy="259045"/>
    <xdr:sp macro="" textlink="">
      <xdr:nvSpPr>
        <xdr:cNvPr id="483" name="テキスト ボックス 482"/>
        <xdr:cNvSpPr txBox="1"/>
      </xdr:nvSpPr>
      <xdr:spPr>
        <a:xfrm>
          <a:off x="7594111" y="168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102707</xdr:rowOff>
    </xdr:from>
    <xdr:to>
      <xdr:col>36</xdr:col>
      <xdr:colOff>165100</xdr:colOff>
      <xdr:row>97</xdr:row>
      <xdr:rowOff>32857</xdr:rowOff>
    </xdr:to>
    <xdr:sp macro="" textlink="">
      <xdr:nvSpPr>
        <xdr:cNvPr id="484" name="楕円 483"/>
        <xdr:cNvSpPr/>
      </xdr:nvSpPr>
      <xdr:spPr>
        <a:xfrm>
          <a:off x="6921500" y="165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23984</xdr:rowOff>
    </xdr:from>
    <xdr:ext cx="599010" cy="259045"/>
    <xdr:sp macro="" textlink="">
      <xdr:nvSpPr>
        <xdr:cNvPr id="485" name="テキスト ボックス 484"/>
        <xdr:cNvSpPr txBox="1"/>
      </xdr:nvSpPr>
      <xdr:spPr>
        <a:xfrm>
          <a:off x="6672795" y="1665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170988</xdr:rowOff>
    </xdr:from>
    <xdr:to>
      <xdr:col>85</xdr:col>
      <xdr:colOff>127000</xdr:colOff>
      <xdr:row>38</xdr:row>
      <xdr:rowOff>63371</xdr:rowOff>
    </xdr:to>
    <xdr:cxnSp macro="">
      <xdr:nvCxnSpPr>
        <xdr:cNvPr id="514" name="直線コネクタ 513"/>
        <xdr:cNvCxnSpPr/>
      </xdr:nvCxnSpPr>
      <xdr:spPr>
        <a:xfrm flipV="1">
          <a:off x="15481300" y="6514638"/>
          <a:ext cx="838200" cy="6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5"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15532</xdr:rowOff>
    </xdr:from>
    <xdr:to>
      <xdr:col>81</xdr:col>
      <xdr:colOff>50800</xdr:colOff>
      <xdr:row>38</xdr:row>
      <xdr:rowOff>63371</xdr:rowOff>
    </xdr:to>
    <xdr:cxnSp macro="">
      <xdr:nvCxnSpPr>
        <xdr:cNvPr id="517" name="直線コネクタ 516"/>
        <xdr:cNvCxnSpPr/>
      </xdr:nvCxnSpPr>
      <xdr:spPr>
        <a:xfrm>
          <a:off x="14592300" y="6530632"/>
          <a:ext cx="889000" cy="4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9" name="テキスト ボックス 518"/>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15532</xdr:rowOff>
    </xdr:from>
    <xdr:to>
      <xdr:col>76</xdr:col>
      <xdr:colOff>114300</xdr:colOff>
      <xdr:row>38</xdr:row>
      <xdr:rowOff>63614</xdr:rowOff>
    </xdr:to>
    <xdr:cxnSp macro="">
      <xdr:nvCxnSpPr>
        <xdr:cNvPr id="520" name="直線コネクタ 519"/>
        <xdr:cNvCxnSpPr/>
      </xdr:nvCxnSpPr>
      <xdr:spPr>
        <a:xfrm flipV="1">
          <a:off x="13703300" y="6530632"/>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1" name="フローチャート: 判断 520"/>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2" name="テキスト ボックス 521"/>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38750</xdr:rowOff>
    </xdr:from>
    <xdr:to>
      <xdr:col>71</xdr:col>
      <xdr:colOff>177800</xdr:colOff>
      <xdr:row>38</xdr:row>
      <xdr:rowOff>63614</xdr:rowOff>
    </xdr:to>
    <xdr:cxnSp macro="">
      <xdr:nvCxnSpPr>
        <xdr:cNvPr id="523" name="直線コネクタ 522"/>
        <xdr:cNvCxnSpPr/>
      </xdr:nvCxnSpPr>
      <xdr:spPr>
        <a:xfrm>
          <a:off x="12814300" y="6553850"/>
          <a:ext cx="889000" cy="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4" name="フローチャート: 判断 523"/>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5" name="テキスト ボックス 524"/>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6" name="フローチャート: 判断 525"/>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7" name="テキスト ボックス 526"/>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120188</xdr:rowOff>
    </xdr:from>
    <xdr:to>
      <xdr:col>85</xdr:col>
      <xdr:colOff>177800</xdr:colOff>
      <xdr:row>38</xdr:row>
      <xdr:rowOff>50338</xdr:rowOff>
    </xdr:to>
    <xdr:sp macro="" textlink="">
      <xdr:nvSpPr>
        <xdr:cNvPr id="533" name="楕円 532"/>
        <xdr:cNvSpPr/>
      </xdr:nvSpPr>
      <xdr:spPr>
        <a:xfrm>
          <a:off x="16268700" y="64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98615</xdr:rowOff>
    </xdr:from>
    <xdr:ext cx="534377" cy="259045"/>
    <xdr:sp macro="" textlink="">
      <xdr:nvSpPr>
        <xdr:cNvPr id="534" name="消防費該当値テキスト"/>
        <xdr:cNvSpPr txBox="1"/>
      </xdr:nvSpPr>
      <xdr:spPr>
        <a:xfrm>
          <a:off x="16370300" y="644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12571</xdr:rowOff>
    </xdr:from>
    <xdr:to>
      <xdr:col>81</xdr:col>
      <xdr:colOff>101600</xdr:colOff>
      <xdr:row>38</xdr:row>
      <xdr:rowOff>114171</xdr:rowOff>
    </xdr:to>
    <xdr:sp macro="" textlink="">
      <xdr:nvSpPr>
        <xdr:cNvPr id="535" name="楕円 534"/>
        <xdr:cNvSpPr/>
      </xdr:nvSpPr>
      <xdr:spPr>
        <a:xfrm>
          <a:off x="15430500" y="65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105298</xdr:rowOff>
    </xdr:from>
    <xdr:ext cx="534377" cy="259045"/>
    <xdr:sp macro="" textlink="">
      <xdr:nvSpPr>
        <xdr:cNvPr id="536" name="テキスト ボックス 535"/>
        <xdr:cNvSpPr txBox="1"/>
      </xdr:nvSpPr>
      <xdr:spPr>
        <a:xfrm>
          <a:off x="15214111" y="66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136182</xdr:rowOff>
    </xdr:from>
    <xdr:to>
      <xdr:col>76</xdr:col>
      <xdr:colOff>165100</xdr:colOff>
      <xdr:row>38</xdr:row>
      <xdr:rowOff>66332</xdr:rowOff>
    </xdr:to>
    <xdr:sp macro="" textlink="">
      <xdr:nvSpPr>
        <xdr:cNvPr id="537" name="楕円 536"/>
        <xdr:cNvSpPr/>
      </xdr:nvSpPr>
      <xdr:spPr>
        <a:xfrm>
          <a:off x="14541500" y="64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57459</xdr:rowOff>
    </xdr:from>
    <xdr:ext cx="534377" cy="259045"/>
    <xdr:sp macro="" textlink="">
      <xdr:nvSpPr>
        <xdr:cNvPr id="538" name="テキスト ボックス 537"/>
        <xdr:cNvSpPr txBox="1"/>
      </xdr:nvSpPr>
      <xdr:spPr>
        <a:xfrm>
          <a:off x="14325111" y="65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12814</xdr:rowOff>
    </xdr:from>
    <xdr:to>
      <xdr:col>72</xdr:col>
      <xdr:colOff>38100</xdr:colOff>
      <xdr:row>38</xdr:row>
      <xdr:rowOff>114414</xdr:rowOff>
    </xdr:to>
    <xdr:sp macro="" textlink="">
      <xdr:nvSpPr>
        <xdr:cNvPr id="539" name="楕円 538"/>
        <xdr:cNvSpPr/>
      </xdr:nvSpPr>
      <xdr:spPr>
        <a:xfrm>
          <a:off x="13652500" y="65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105541</xdr:rowOff>
    </xdr:from>
    <xdr:ext cx="534377" cy="259045"/>
    <xdr:sp macro="" textlink="">
      <xdr:nvSpPr>
        <xdr:cNvPr id="540" name="テキスト ボックス 539"/>
        <xdr:cNvSpPr txBox="1"/>
      </xdr:nvSpPr>
      <xdr:spPr>
        <a:xfrm>
          <a:off x="13436111" y="66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159400</xdr:rowOff>
    </xdr:from>
    <xdr:to>
      <xdr:col>67</xdr:col>
      <xdr:colOff>101600</xdr:colOff>
      <xdr:row>38</xdr:row>
      <xdr:rowOff>89550</xdr:rowOff>
    </xdr:to>
    <xdr:sp macro="" textlink="">
      <xdr:nvSpPr>
        <xdr:cNvPr id="541" name="楕円 540"/>
        <xdr:cNvSpPr/>
      </xdr:nvSpPr>
      <xdr:spPr>
        <a:xfrm>
          <a:off x="12763500" y="650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80677</xdr:rowOff>
    </xdr:from>
    <xdr:ext cx="534377" cy="259045"/>
    <xdr:sp macro="" textlink="">
      <xdr:nvSpPr>
        <xdr:cNvPr id="542" name="テキスト ボックス 541"/>
        <xdr:cNvSpPr txBox="1"/>
      </xdr:nvSpPr>
      <xdr:spPr>
        <a:xfrm>
          <a:off x="12547111" y="65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32472</xdr:rowOff>
    </xdr:from>
    <xdr:to>
      <xdr:col>85</xdr:col>
      <xdr:colOff>127000</xdr:colOff>
      <xdr:row>58</xdr:row>
      <xdr:rowOff>55880</xdr:rowOff>
    </xdr:to>
    <xdr:cxnSp macro="">
      <xdr:nvCxnSpPr>
        <xdr:cNvPr id="571" name="直線コネクタ 570"/>
        <xdr:cNvCxnSpPr/>
      </xdr:nvCxnSpPr>
      <xdr:spPr>
        <a:xfrm flipV="1">
          <a:off x="15481300" y="9976572"/>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2"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55880</xdr:rowOff>
    </xdr:from>
    <xdr:to>
      <xdr:col>81</xdr:col>
      <xdr:colOff>50800</xdr:colOff>
      <xdr:row>58</xdr:row>
      <xdr:rowOff>58517</xdr:rowOff>
    </xdr:to>
    <xdr:cxnSp macro="">
      <xdr:nvCxnSpPr>
        <xdr:cNvPr id="574" name="直線コネクタ 573"/>
        <xdr:cNvCxnSpPr/>
      </xdr:nvCxnSpPr>
      <xdr:spPr>
        <a:xfrm flipV="1">
          <a:off x="14592300" y="9999980"/>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58517</xdr:rowOff>
    </xdr:from>
    <xdr:to>
      <xdr:col>76</xdr:col>
      <xdr:colOff>114300</xdr:colOff>
      <xdr:row>58</xdr:row>
      <xdr:rowOff>100718</xdr:rowOff>
    </xdr:to>
    <xdr:cxnSp macro="">
      <xdr:nvCxnSpPr>
        <xdr:cNvPr id="577" name="直線コネクタ 576"/>
        <xdr:cNvCxnSpPr/>
      </xdr:nvCxnSpPr>
      <xdr:spPr>
        <a:xfrm flipV="1">
          <a:off x="13703300" y="10002617"/>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8" name="フローチャート: 判断 577"/>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9" name="テキスト ボックス 578"/>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100718</xdr:rowOff>
    </xdr:from>
    <xdr:to>
      <xdr:col>71</xdr:col>
      <xdr:colOff>177800</xdr:colOff>
      <xdr:row>58</xdr:row>
      <xdr:rowOff>114200</xdr:rowOff>
    </xdr:to>
    <xdr:cxnSp macro="">
      <xdr:nvCxnSpPr>
        <xdr:cNvPr id="580" name="直線コネクタ 579"/>
        <xdr:cNvCxnSpPr/>
      </xdr:nvCxnSpPr>
      <xdr:spPr>
        <a:xfrm flipV="1">
          <a:off x="12814300" y="10044818"/>
          <a:ext cx="8890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1" name="フローチャート: 判断 580"/>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2" name="テキスト ボックス 581"/>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3" name="フローチャート: 判断 582"/>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4" name="テキスト ボックス 583"/>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153122</xdr:rowOff>
    </xdr:from>
    <xdr:to>
      <xdr:col>85</xdr:col>
      <xdr:colOff>177800</xdr:colOff>
      <xdr:row>58</xdr:row>
      <xdr:rowOff>83272</xdr:rowOff>
    </xdr:to>
    <xdr:sp macro="" textlink="">
      <xdr:nvSpPr>
        <xdr:cNvPr id="590" name="楕円 589"/>
        <xdr:cNvSpPr/>
      </xdr:nvSpPr>
      <xdr:spPr>
        <a:xfrm>
          <a:off x="16268700" y="99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68049</xdr:rowOff>
    </xdr:from>
    <xdr:ext cx="534377" cy="259045"/>
    <xdr:sp macro="" textlink="">
      <xdr:nvSpPr>
        <xdr:cNvPr id="591" name="教育費該当値テキスト"/>
        <xdr:cNvSpPr txBox="1"/>
      </xdr:nvSpPr>
      <xdr:spPr>
        <a:xfrm>
          <a:off x="16370300" y="98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5080</xdr:rowOff>
    </xdr:from>
    <xdr:to>
      <xdr:col>81</xdr:col>
      <xdr:colOff>101600</xdr:colOff>
      <xdr:row>58</xdr:row>
      <xdr:rowOff>106680</xdr:rowOff>
    </xdr:to>
    <xdr:sp macro="" textlink="">
      <xdr:nvSpPr>
        <xdr:cNvPr id="592" name="楕円 591"/>
        <xdr:cNvSpPr/>
      </xdr:nvSpPr>
      <xdr:spPr>
        <a:xfrm>
          <a:off x="15430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97807</xdr:rowOff>
    </xdr:from>
    <xdr:ext cx="534377" cy="259045"/>
    <xdr:sp macro="" textlink="">
      <xdr:nvSpPr>
        <xdr:cNvPr id="593" name="テキスト ボックス 592"/>
        <xdr:cNvSpPr txBox="1"/>
      </xdr:nvSpPr>
      <xdr:spPr>
        <a:xfrm>
          <a:off x="15214111"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7717</xdr:rowOff>
    </xdr:from>
    <xdr:to>
      <xdr:col>76</xdr:col>
      <xdr:colOff>165100</xdr:colOff>
      <xdr:row>58</xdr:row>
      <xdr:rowOff>109317</xdr:rowOff>
    </xdr:to>
    <xdr:sp macro="" textlink="">
      <xdr:nvSpPr>
        <xdr:cNvPr id="594" name="楕円 593"/>
        <xdr:cNvSpPr/>
      </xdr:nvSpPr>
      <xdr:spPr>
        <a:xfrm>
          <a:off x="14541500" y="99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100444</xdr:rowOff>
    </xdr:from>
    <xdr:ext cx="534377" cy="259045"/>
    <xdr:sp macro="" textlink="">
      <xdr:nvSpPr>
        <xdr:cNvPr id="595" name="テキスト ボックス 594"/>
        <xdr:cNvSpPr txBox="1"/>
      </xdr:nvSpPr>
      <xdr:spPr>
        <a:xfrm>
          <a:off x="14325111" y="100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49918</xdr:rowOff>
    </xdr:from>
    <xdr:to>
      <xdr:col>72</xdr:col>
      <xdr:colOff>38100</xdr:colOff>
      <xdr:row>58</xdr:row>
      <xdr:rowOff>151518</xdr:rowOff>
    </xdr:to>
    <xdr:sp macro="" textlink="">
      <xdr:nvSpPr>
        <xdr:cNvPr id="596" name="楕円 595"/>
        <xdr:cNvSpPr/>
      </xdr:nvSpPr>
      <xdr:spPr>
        <a:xfrm>
          <a:off x="13652500" y="9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142645</xdr:rowOff>
    </xdr:from>
    <xdr:ext cx="534377" cy="259045"/>
    <xdr:sp macro="" textlink="">
      <xdr:nvSpPr>
        <xdr:cNvPr id="597" name="テキスト ボックス 596"/>
        <xdr:cNvSpPr txBox="1"/>
      </xdr:nvSpPr>
      <xdr:spPr>
        <a:xfrm>
          <a:off x="13436111" y="100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63400</xdr:rowOff>
    </xdr:from>
    <xdr:to>
      <xdr:col>67</xdr:col>
      <xdr:colOff>101600</xdr:colOff>
      <xdr:row>58</xdr:row>
      <xdr:rowOff>165000</xdr:rowOff>
    </xdr:to>
    <xdr:sp macro="" textlink="">
      <xdr:nvSpPr>
        <xdr:cNvPr id="598" name="楕円 597"/>
        <xdr:cNvSpPr/>
      </xdr:nvSpPr>
      <xdr:spPr>
        <a:xfrm>
          <a:off x="12763500" y="100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156127</xdr:rowOff>
    </xdr:from>
    <xdr:ext cx="534377" cy="259045"/>
    <xdr:sp macro="" textlink="">
      <xdr:nvSpPr>
        <xdr:cNvPr id="599" name="テキスト ボックス 598"/>
        <xdr:cNvSpPr txBox="1"/>
      </xdr:nvSpPr>
      <xdr:spPr>
        <a:xfrm>
          <a:off x="12547111" y="101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82479</xdr:rowOff>
    </xdr:from>
    <xdr:to>
      <xdr:col>85</xdr:col>
      <xdr:colOff>127000</xdr:colOff>
      <xdr:row>78</xdr:row>
      <xdr:rowOff>105060</xdr:rowOff>
    </xdr:to>
    <xdr:cxnSp macro="">
      <xdr:nvCxnSpPr>
        <xdr:cNvPr id="626" name="直線コネクタ 625"/>
        <xdr:cNvCxnSpPr/>
      </xdr:nvCxnSpPr>
      <xdr:spPr>
        <a:xfrm flipV="1">
          <a:off x="15481300" y="13455579"/>
          <a:ext cx="8382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105060</xdr:rowOff>
    </xdr:from>
    <xdr:to>
      <xdr:col>81</xdr:col>
      <xdr:colOff>50800</xdr:colOff>
      <xdr:row>78</xdr:row>
      <xdr:rowOff>132784</xdr:rowOff>
    </xdr:to>
    <xdr:cxnSp macro="">
      <xdr:nvCxnSpPr>
        <xdr:cNvPr id="629" name="直線コネクタ 628"/>
        <xdr:cNvCxnSpPr/>
      </xdr:nvCxnSpPr>
      <xdr:spPr>
        <a:xfrm flipV="1">
          <a:off x="14592300" y="13478160"/>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123977</xdr:rowOff>
    </xdr:from>
    <xdr:to>
      <xdr:col>76</xdr:col>
      <xdr:colOff>114300</xdr:colOff>
      <xdr:row>78</xdr:row>
      <xdr:rowOff>132784</xdr:rowOff>
    </xdr:to>
    <xdr:cxnSp macro="">
      <xdr:nvCxnSpPr>
        <xdr:cNvPr id="632" name="直線コネクタ 631"/>
        <xdr:cNvCxnSpPr/>
      </xdr:nvCxnSpPr>
      <xdr:spPr>
        <a:xfrm>
          <a:off x="13703300" y="13497077"/>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3" name="フローチャート: 判断 632"/>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4" name="テキスト ボックス 633"/>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123977</xdr:rowOff>
    </xdr:from>
    <xdr:to>
      <xdr:col>71</xdr:col>
      <xdr:colOff>177800</xdr:colOff>
      <xdr:row>78</xdr:row>
      <xdr:rowOff>139700</xdr:rowOff>
    </xdr:to>
    <xdr:cxnSp macro="">
      <xdr:nvCxnSpPr>
        <xdr:cNvPr id="635" name="直線コネクタ 634"/>
        <xdr:cNvCxnSpPr/>
      </xdr:nvCxnSpPr>
      <xdr:spPr>
        <a:xfrm flipV="1">
          <a:off x="12814300" y="1349707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6" name="フローチャート: 判断 635"/>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7" name="テキスト ボックス 636"/>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8" name="フローチャート: 判断 637"/>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9" name="テキスト ボックス 638"/>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31679</xdr:rowOff>
    </xdr:from>
    <xdr:to>
      <xdr:col>85</xdr:col>
      <xdr:colOff>177800</xdr:colOff>
      <xdr:row>78</xdr:row>
      <xdr:rowOff>133279</xdr:rowOff>
    </xdr:to>
    <xdr:sp macro="" textlink="">
      <xdr:nvSpPr>
        <xdr:cNvPr id="645" name="楕円 644"/>
        <xdr:cNvSpPr/>
      </xdr:nvSpPr>
      <xdr:spPr>
        <a:xfrm>
          <a:off x="16268700" y="134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534377" cy="259045"/>
    <xdr:sp macro="" textlink="">
      <xdr:nvSpPr>
        <xdr:cNvPr id="646" name="災害復旧費該当値テキスト"/>
        <xdr:cNvSpPr txBox="1"/>
      </xdr:nvSpPr>
      <xdr:spPr>
        <a:xfrm>
          <a:off x="16370300" y="133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54260</xdr:rowOff>
    </xdr:from>
    <xdr:to>
      <xdr:col>81</xdr:col>
      <xdr:colOff>101600</xdr:colOff>
      <xdr:row>78</xdr:row>
      <xdr:rowOff>155860</xdr:rowOff>
    </xdr:to>
    <xdr:sp macro="" textlink="">
      <xdr:nvSpPr>
        <xdr:cNvPr id="647" name="楕円 646"/>
        <xdr:cNvSpPr/>
      </xdr:nvSpPr>
      <xdr:spPr>
        <a:xfrm>
          <a:off x="15430500" y="134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146987</xdr:rowOff>
    </xdr:from>
    <xdr:ext cx="534377" cy="259045"/>
    <xdr:sp macro="" textlink="">
      <xdr:nvSpPr>
        <xdr:cNvPr id="648" name="テキスト ボックス 647"/>
        <xdr:cNvSpPr txBox="1"/>
      </xdr:nvSpPr>
      <xdr:spPr>
        <a:xfrm>
          <a:off x="15214111" y="135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81984</xdr:rowOff>
    </xdr:from>
    <xdr:to>
      <xdr:col>76</xdr:col>
      <xdr:colOff>165100</xdr:colOff>
      <xdr:row>79</xdr:row>
      <xdr:rowOff>12134</xdr:rowOff>
    </xdr:to>
    <xdr:sp macro="" textlink="">
      <xdr:nvSpPr>
        <xdr:cNvPr id="649" name="楕円 648"/>
        <xdr:cNvSpPr/>
      </xdr:nvSpPr>
      <xdr:spPr>
        <a:xfrm>
          <a:off x="14541500" y="13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3261</xdr:rowOff>
    </xdr:from>
    <xdr:ext cx="469744" cy="259045"/>
    <xdr:sp macro="" textlink="">
      <xdr:nvSpPr>
        <xdr:cNvPr id="650" name="テキスト ボックス 649"/>
        <xdr:cNvSpPr txBox="1"/>
      </xdr:nvSpPr>
      <xdr:spPr>
        <a:xfrm>
          <a:off x="14357428" y="13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73177</xdr:rowOff>
    </xdr:from>
    <xdr:to>
      <xdr:col>72</xdr:col>
      <xdr:colOff>38100</xdr:colOff>
      <xdr:row>79</xdr:row>
      <xdr:rowOff>3327</xdr:rowOff>
    </xdr:to>
    <xdr:sp macro="" textlink="">
      <xdr:nvSpPr>
        <xdr:cNvPr id="651" name="楕円 650"/>
        <xdr:cNvSpPr/>
      </xdr:nvSpPr>
      <xdr:spPr>
        <a:xfrm>
          <a:off x="13652500" y="134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165904</xdr:rowOff>
    </xdr:from>
    <xdr:ext cx="469744" cy="259045"/>
    <xdr:sp macro="" textlink="">
      <xdr:nvSpPr>
        <xdr:cNvPr id="652" name="テキスト ボックス 651"/>
        <xdr:cNvSpPr txBox="1"/>
      </xdr:nvSpPr>
      <xdr:spPr>
        <a:xfrm>
          <a:off x="13468428" y="1353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11756</xdr:rowOff>
    </xdr:from>
    <xdr:to>
      <xdr:col>85</xdr:col>
      <xdr:colOff>127000</xdr:colOff>
      <xdr:row>98</xdr:row>
      <xdr:rowOff>62774</xdr:rowOff>
    </xdr:to>
    <xdr:cxnSp macro="">
      <xdr:nvCxnSpPr>
        <xdr:cNvPr id="683" name="直線コネクタ 682"/>
        <xdr:cNvCxnSpPr/>
      </xdr:nvCxnSpPr>
      <xdr:spPr>
        <a:xfrm flipV="1">
          <a:off x="15481300" y="16813856"/>
          <a:ext cx="8382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60023</xdr:rowOff>
    </xdr:from>
    <xdr:to>
      <xdr:col>81</xdr:col>
      <xdr:colOff>50800</xdr:colOff>
      <xdr:row>98</xdr:row>
      <xdr:rowOff>62774</xdr:rowOff>
    </xdr:to>
    <xdr:cxnSp macro="">
      <xdr:nvCxnSpPr>
        <xdr:cNvPr id="686" name="直線コネクタ 685"/>
        <xdr:cNvCxnSpPr/>
      </xdr:nvCxnSpPr>
      <xdr:spPr>
        <a:xfrm>
          <a:off x="14592300" y="168621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60023</xdr:rowOff>
    </xdr:from>
    <xdr:to>
      <xdr:col>76</xdr:col>
      <xdr:colOff>114300</xdr:colOff>
      <xdr:row>98</xdr:row>
      <xdr:rowOff>68686</xdr:rowOff>
    </xdr:to>
    <xdr:cxnSp macro="">
      <xdr:nvCxnSpPr>
        <xdr:cNvPr id="689" name="直線コネクタ 688"/>
        <xdr:cNvCxnSpPr/>
      </xdr:nvCxnSpPr>
      <xdr:spPr>
        <a:xfrm flipV="1">
          <a:off x="13703300" y="1686212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0" name="フローチャート: 判断 689"/>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1" name="テキスト ボックス 690"/>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68686</xdr:rowOff>
    </xdr:from>
    <xdr:to>
      <xdr:col>71</xdr:col>
      <xdr:colOff>177800</xdr:colOff>
      <xdr:row>98</xdr:row>
      <xdr:rowOff>72768</xdr:rowOff>
    </xdr:to>
    <xdr:cxnSp macro="">
      <xdr:nvCxnSpPr>
        <xdr:cNvPr id="692" name="直線コネクタ 691"/>
        <xdr:cNvCxnSpPr/>
      </xdr:nvCxnSpPr>
      <xdr:spPr>
        <a:xfrm flipV="1">
          <a:off x="12814300" y="1687078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3" name="フローチャート: 判断 692"/>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4" name="テキスト ボックス 693"/>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5" name="フローチャート: 判断 694"/>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6" name="テキスト ボックス 695"/>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132406</xdr:rowOff>
    </xdr:from>
    <xdr:to>
      <xdr:col>85</xdr:col>
      <xdr:colOff>177800</xdr:colOff>
      <xdr:row>98</xdr:row>
      <xdr:rowOff>62556</xdr:rowOff>
    </xdr:to>
    <xdr:sp macro="" textlink="">
      <xdr:nvSpPr>
        <xdr:cNvPr id="702" name="楕円 701"/>
        <xdr:cNvSpPr/>
      </xdr:nvSpPr>
      <xdr:spPr>
        <a:xfrm>
          <a:off x="16268700" y="167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110833</xdr:rowOff>
    </xdr:from>
    <xdr:ext cx="599010" cy="259045"/>
    <xdr:sp macro="" textlink="">
      <xdr:nvSpPr>
        <xdr:cNvPr id="703" name="公債費該当値テキスト"/>
        <xdr:cNvSpPr txBox="1"/>
      </xdr:nvSpPr>
      <xdr:spPr>
        <a:xfrm>
          <a:off x="16370300" y="1674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11974</xdr:rowOff>
    </xdr:from>
    <xdr:to>
      <xdr:col>81</xdr:col>
      <xdr:colOff>101600</xdr:colOff>
      <xdr:row>98</xdr:row>
      <xdr:rowOff>113574</xdr:rowOff>
    </xdr:to>
    <xdr:sp macro="" textlink="">
      <xdr:nvSpPr>
        <xdr:cNvPr id="704" name="楕円 703"/>
        <xdr:cNvSpPr/>
      </xdr:nvSpPr>
      <xdr:spPr>
        <a:xfrm>
          <a:off x="15430500" y="168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104701</xdr:rowOff>
    </xdr:from>
    <xdr:ext cx="534377" cy="259045"/>
    <xdr:sp macro="" textlink="">
      <xdr:nvSpPr>
        <xdr:cNvPr id="705" name="テキスト ボックス 704"/>
        <xdr:cNvSpPr txBox="1"/>
      </xdr:nvSpPr>
      <xdr:spPr>
        <a:xfrm>
          <a:off x="15214111" y="169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9223</xdr:rowOff>
    </xdr:from>
    <xdr:to>
      <xdr:col>76</xdr:col>
      <xdr:colOff>165100</xdr:colOff>
      <xdr:row>98</xdr:row>
      <xdr:rowOff>110823</xdr:rowOff>
    </xdr:to>
    <xdr:sp macro="" textlink="">
      <xdr:nvSpPr>
        <xdr:cNvPr id="706" name="楕円 705"/>
        <xdr:cNvSpPr/>
      </xdr:nvSpPr>
      <xdr:spPr>
        <a:xfrm>
          <a:off x="14541500" y="168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101950</xdr:rowOff>
    </xdr:from>
    <xdr:ext cx="534377" cy="259045"/>
    <xdr:sp macro="" textlink="">
      <xdr:nvSpPr>
        <xdr:cNvPr id="707" name="テキスト ボックス 706"/>
        <xdr:cNvSpPr txBox="1"/>
      </xdr:nvSpPr>
      <xdr:spPr>
        <a:xfrm>
          <a:off x="14325111" y="169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17886</xdr:rowOff>
    </xdr:from>
    <xdr:to>
      <xdr:col>72</xdr:col>
      <xdr:colOff>38100</xdr:colOff>
      <xdr:row>98</xdr:row>
      <xdr:rowOff>119486</xdr:rowOff>
    </xdr:to>
    <xdr:sp macro="" textlink="">
      <xdr:nvSpPr>
        <xdr:cNvPr id="708" name="楕円 707"/>
        <xdr:cNvSpPr/>
      </xdr:nvSpPr>
      <xdr:spPr>
        <a:xfrm>
          <a:off x="13652500" y="168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110613</xdr:rowOff>
    </xdr:from>
    <xdr:ext cx="534377" cy="259045"/>
    <xdr:sp macro="" textlink="">
      <xdr:nvSpPr>
        <xdr:cNvPr id="709" name="テキスト ボックス 708"/>
        <xdr:cNvSpPr txBox="1"/>
      </xdr:nvSpPr>
      <xdr:spPr>
        <a:xfrm>
          <a:off x="13436111" y="169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21968</xdr:rowOff>
    </xdr:from>
    <xdr:to>
      <xdr:col>67</xdr:col>
      <xdr:colOff>101600</xdr:colOff>
      <xdr:row>98</xdr:row>
      <xdr:rowOff>123568</xdr:rowOff>
    </xdr:to>
    <xdr:sp macro="" textlink="">
      <xdr:nvSpPr>
        <xdr:cNvPr id="710" name="楕円 709"/>
        <xdr:cNvSpPr/>
      </xdr:nvSpPr>
      <xdr:spPr>
        <a:xfrm>
          <a:off x="12763500" y="168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114695</xdr:rowOff>
    </xdr:from>
    <xdr:ext cx="534377" cy="259045"/>
    <xdr:sp macro="" textlink="">
      <xdr:nvSpPr>
        <xdr:cNvPr id="711" name="テキスト ボックス 710"/>
        <xdr:cNvSpPr txBox="1"/>
      </xdr:nvSpPr>
      <xdr:spPr>
        <a:xfrm>
          <a:off x="12547111" y="169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7" name="フローチャート: 判断 746"/>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8" name="テキスト ボックス 747"/>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0" name="フローチャート: 判断 749"/>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1" name="テキスト ボックス 750"/>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2" name="フローチャート: 判断 751"/>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3" name="テキスト ボックス 752"/>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5" name="フローチャート: 判断 804"/>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6" name="テキスト ボックス 805"/>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9" name="テキスト ボックス 818"/>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類似団体内の平均値に対しては、全ての費目において下回っている。ただし、ここ最近の激甚化する豪雨による農林業施設の災害復旧費が増加傾向にある。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前年度に比べ増減の大きなものでは、衛生費が、国の新型コロナウイルス感染症対策費に事業などのため大幅な増額となっている。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今後、老朽化した水道管の布設替えや下水道施設の更新、また昭和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年代に建設された学校教育施設の更新や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年度までに集中的に実施した教育文化施設等の老朽化に伴う大規模改修や更新が必要となってくることから、教育費を中心に増加することが見込まれる。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の標準財政規模に対する比率は、標準財政規模の拡大などにより下がり、実質収支額の標準財政規模に対する比率は新型コロナウイルス対策感染症対応地方創生臨時交付金や交付税の増により上がっている。併せて、実質単年度収支の標準財政規模に対する比率についても、財政調整基金の取崩しなどを行わなかったため比率が上昇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各特別会計においても実質赤字、資金不足は発生していない。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ただし、多くの特別会計では使用料などその会計の独自収入のみで収支が均衡している訳ではなく、操出基準等のルールに基づき一般会計からの資金を繰り出すことにより運営している。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における標準財政規模比は、令和３年度に行われた普通交付税の再算定による追加交付があったこと、またにコロナ対策として前年度を上回る臨時交付金が交付されたこと、さらに、ふるさと応援寄附金も過去最高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97,819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千円に達したことから黒字比率が大幅に増加した。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介護保険事業特別会計の</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R02</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年度標準財政規模比▲</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5.95</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％については</a:t>
          </a: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誤報告によるもの。</a:t>
          </a: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正：</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1.24</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％（＝実質収支額</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31,630</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千円</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標準財政規模</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2,548,468</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千円）　</a:t>
          </a: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上記修正に伴い、上段</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R02</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赤字額及び黒字額のグラフも誤り</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4702653</v>
      </c>
      <c r="BO4" s="452"/>
      <c r="BP4" s="452"/>
      <c r="BQ4" s="452"/>
      <c r="BR4" s="452"/>
      <c r="BS4" s="452"/>
      <c r="BT4" s="452"/>
      <c r="BU4" s="453"/>
      <c r="BV4" s="451">
        <v>4619211</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14.4</v>
      </c>
      <c r="CU4" s="592"/>
      <c r="CV4" s="592"/>
      <c r="CW4" s="592"/>
      <c r="CX4" s="592"/>
      <c r="CY4" s="592"/>
      <c r="CZ4" s="592"/>
      <c r="DA4" s="593"/>
      <c r="DB4" s="591">
        <v>9.8000000000000007</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4247186</v>
      </c>
      <c r="BO5" s="423"/>
      <c r="BP5" s="423"/>
      <c r="BQ5" s="423"/>
      <c r="BR5" s="423"/>
      <c r="BS5" s="423"/>
      <c r="BT5" s="423"/>
      <c r="BU5" s="424"/>
      <c r="BV5" s="422">
        <v>4308804</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70.400000000000006</v>
      </c>
      <c r="CU5" s="420"/>
      <c r="CV5" s="420"/>
      <c r="CW5" s="420"/>
      <c r="CX5" s="420"/>
      <c r="CY5" s="420"/>
      <c r="CZ5" s="420"/>
      <c r="DA5" s="421"/>
      <c r="DB5" s="419">
        <v>75.2</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455467</v>
      </c>
      <c r="BO6" s="423"/>
      <c r="BP6" s="423"/>
      <c r="BQ6" s="423"/>
      <c r="BR6" s="423"/>
      <c r="BS6" s="423"/>
      <c r="BT6" s="423"/>
      <c r="BU6" s="424"/>
      <c r="BV6" s="422">
        <v>310407</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70.599999999999994</v>
      </c>
      <c r="CU6" s="566"/>
      <c r="CV6" s="566"/>
      <c r="CW6" s="566"/>
      <c r="CX6" s="566"/>
      <c r="CY6" s="566"/>
      <c r="CZ6" s="566"/>
      <c r="DA6" s="567"/>
      <c r="DB6" s="565">
        <v>77.400000000000006</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93</v>
      </c>
      <c r="AV7" s="481"/>
      <c r="AW7" s="481"/>
      <c r="AX7" s="481"/>
      <c r="AY7" s="436" t="s">
        <v>105</v>
      </c>
      <c r="AZ7" s="437"/>
      <c r="BA7" s="437"/>
      <c r="BB7" s="437"/>
      <c r="BC7" s="437"/>
      <c r="BD7" s="437"/>
      <c r="BE7" s="437"/>
      <c r="BF7" s="437"/>
      <c r="BG7" s="437"/>
      <c r="BH7" s="437"/>
      <c r="BI7" s="437"/>
      <c r="BJ7" s="437"/>
      <c r="BK7" s="437"/>
      <c r="BL7" s="437"/>
      <c r="BM7" s="438"/>
      <c r="BN7" s="422">
        <v>55107</v>
      </c>
      <c r="BO7" s="423"/>
      <c r="BP7" s="423"/>
      <c r="BQ7" s="423"/>
      <c r="BR7" s="423"/>
      <c r="BS7" s="423"/>
      <c r="BT7" s="423"/>
      <c r="BU7" s="424"/>
      <c r="BV7" s="422">
        <v>60321</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2783354</v>
      </c>
      <c r="CU7" s="423"/>
      <c r="CV7" s="423"/>
      <c r="CW7" s="423"/>
      <c r="CX7" s="423"/>
      <c r="CY7" s="423"/>
      <c r="CZ7" s="423"/>
      <c r="DA7" s="424"/>
      <c r="DB7" s="422">
        <v>2548468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400360</v>
      </c>
      <c r="BO8" s="423"/>
      <c r="BP8" s="423"/>
      <c r="BQ8" s="423"/>
      <c r="BR8" s="423"/>
      <c r="BS8" s="423"/>
      <c r="BT8" s="423"/>
      <c r="BU8" s="424"/>
      <c r="BV8" s="422">
        <v>250086</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0.22</v>
      </c>
      <c r="CU8" s="526"/>
      <c r="CV8" s="526"/>
      <c r="CW8" s="526"/>
      <c r="CX8" s="526"/>
      <c r="CY8" s="526"/>
      <c r="CZ8" s="526"/>
      <c r="DA8" s="527"/>
      <c r="DB8" s="525">
        <v>0.23</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4651</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150274</v>
      </c>
      <c r="BO9" s="423"/>
      <c r="BP9" s="423"/>
      <c r="BQ9" s="423"/>
      <c r="BR9" s="423"/>
      <c r="BS9" s="423"/>
      <c r="BT9" s="423"/>
      <c r="BU9" s="424"/>
      <c r="BV9" s="422">
        <v>67033</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14</v>
      </c>
      <c r="CU9" s="420"/>
      <c r="CV9" s="420"/>
      <c r="CW9" s="420"/>
      <c r="CX9" s="420"/>
      <c r="CY9" s="420"/>
      <c r="CZ9" s="420"/>
      <c r="DA9" s="421"/>
      <c r="DB9" s="419">
        <v>12.1</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4850</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500</v>
      </c>
      <c r="BO10" s="423"/>
      <c r="BP10" s="423"/>
      <c r="BQ10" s="423"/>
      <c r="BR10" s="423"/>
      <c r="BS10" s="423"/>
      <c r="BT10" s="423"/>
      <c r="BU10" s="424"/>
      <c r="BV10" s="422">
        <v>2500</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120</v>
      </c>
      <c r="AV11" s="481"/>
      <c r="AW11" s="481"/>
      <c r="AX11" s="481"/>
      <c r="AY11" s="436" t="s">
        <v>126</v>
      </c>
      <c r="AZ11" s="437"/>
      <c r="BA11" s="437"/>
      <c r="BB11" s="437"/>
      <c r="BC11" s="437"/>
      <c r="BD11" s="437"/>
      <c r="BE11" s="437"/>
      <c r="BF11" s="437"/>
      <c r="BG11" s="437"/>
      <c r="BH11" s="437"/>
      <c r="BI11" s="437"/>
      <c r="BJ11" s="437"/>
      <c r="BK11" s="437"/>
      <c r="BL11" s="437"/>
      <c r="BM11" s="438"/>
      <c r="BN11" s="422">
        <v>119747</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4767</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115</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4697</v>
      </c>
      <c r="S13" s="510"/>
      <c r="T13" s="510"/>
      <c r="U13" s="510"/>
      <c r="V13" s="511"/>
      <c r="W13" s="512" t="s">
        <v>138</v>
      </c>
      <c r="X13" s="408"/>
      <c r="Y13" s="408"/>
      <c r="Z13" s="408"/>
      <c r="AA13" s="408"/>
      <c r="AB13" s="409"/>
      <c r="AC13" s="375">
        <v>569</v>
      </c>
      <c r="AD13" s="376"/>
      <c r="AE13" s="376"/>
      <c r="AF13" s="376"/>
      <c r="AG13" s="377"/>
      <c r="AH13" s="375">
        <v>628</v>
      </c>
      <c r="AI13" s="376"/>
      <c r="AJ13" s="376"/>
      <c r="AK13" s="376"/>
      <c r="AL13" s="435"/>
      <c r="AM13" s="479" t="s">
        <v>139</v>
      </c>
      <c r="AN13" s="379"/>
      <c r="AO13" s="379"/>
      <c r="AP13" s="379"/>
      <c r="AQ13" s="379"/>
      <c r="AR13" s="379"/>
      <c r="AS13" s="379"/>
      <c r="AT13" s="380"/>
      <c r="AU13" s="480" t="s">
        <v>115</v>
      </c>
      <c r="AV13" s="481"/>
      <c r="AW13" s="481"/>
      <c r="AX13" s="481"/>
      <c r="AY13" s="436" t="s">
        <v>140</v>
      </c>
      <c r="AZ13" s="437"/>
      <c r="BA13" s="437"/>
      <c r="BB13" s="437"/>
      <c r="BC13" s="437"/>
      <c r="BD13" s="437"/>
      <c r="BE13" s="437"/>
      <c r="BF13" s="437"/>
      <c r="BG13" s="437"/>
      <c r="BH13" s="437"/>
      <c r="BI13" s="437"/>
      <c r="BJ13" s="437"/>
      <c r="BK13" s="437"/>
      <c r="BL13" s="437"/>
      <c r="BM13" s="438"/>
      <c r="BN13" s="422">
        <v>270521</v>
      </c>
      <c r="BO13" s="423"/>
      <c r="BP13" s="423"/>
      <c r="BQ13" s="423"/>
      <c r="BR13" s="423"/>
      <c r="BS13" s="423"/>
      <c r="BT13" s="423"/>
      <c r="BU13" s="424"/>
      <c r="BV13" s="422">
        <v>69533</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-0.1</v>
      </c>
      <c r="CU13" s="420"/>
      <c r="CV13" s="420"/>
      <c r="CW13" s="420"/>
      <c r="CX13" s="420"/>
      <c r="CY13" s="420"/>
      <c r="CZ13" s="420"/>
      <c r="DA13" s="421"/>
      <c r="DB13" s="419">
        <v>1.5</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142</v>
      </c>
      <c r="M14" s="549"/>
      <c r="N14" s="549"/>
      <c r="O14" s="549"/>
      <c r="P14" s="549"/>
      <c r="Q14" s="550"/>
      <c r="R14" s="509">
        <v>4818</v>
      </c>
      <c r="S14" s="510"/>
      <c r="T14" s="510"/>
      <c r="U14" s="510"/>
      <c r="V14" s="511"/>
      <c r="W14" s="513"/>
      <c r="X14" s="411"/>
      <c r="Y14" s="411"/>
      <c r="Z14" s="411"/>
      <c r="AA14" s="411"/>
      <c r="AB14" s="412"/>
      <c r="AC14" s="502">
        <v>21.2</v>
      </c>
      <c r="AD14" s="503"/>
      <c r="AE14" s="503"/>
      <c r="AF14" s="503"/>
      <c r="AG14" s="504"/>
      <c r="AH14" s="502">
        <v>22.3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t="s">
        <v>129</v>
      </c>
      <c r="CU14" s="520"/>
      <c r="CV14" s="520"/>
      <c r="CW14" s="520"/>
      <c r="CX14" s="520"/>
      <c r="CY14" s="520"/>
      <c r="CZ14" s="520"/>
      <c r="DA14" s="521"/>
      <c r="DB14" s="519" t="s">
        <v>128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144</v>
      </c>
      <c r="N15" s="507"/>
      <c r="O15" s="507"/>
      <c r="P15" s="507"/>
      <c r="Q15" s="508"/>
      <c r="R15" s="509">
        <v>4749</v>
      </c>
      <c r="S15" s="510"/>
      <c r="T15" s="510"/>
      <c r="U15" s="510"/>
      <c r="V15" s="511"/>
      <c r="W15" s="512" t="s">
        <v>145</v>
      </c>
      <c r="X15" s="408"/>
      <c r="Y15" s="408"/>
      <c r="Z15" s="408"/>
      <c r="AA15" s="408"/>
      <c r="AB15" s="409"/>
      <c r="AC15" s="375">
        <v>865</v>
      </c>
      <c r="AD15" s="376"/>
      <c r="AE15" s="376"/>
      <c r="AF15" s="376"/>
      <c r="AG15" s="377"/>
      <c r="AH15" s="375">
        <v>914</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511442</v>
      </c>
      <c r="BO15" s="452"/>
      <c r="BP15" s="452"/>
      <c r="BQ15" s="452"/>
      <c r="BR15" s="452"/>
      <c r="BS15" s="452"/>
      <c r="BT15" s="452"/>
      <c r="BU15" s="453"/>
      <c r="BV15" s="451">
        <v>529610</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32.299999999999997</v>
      </c>
      <c r="AD16" s="503"/>
      <c r="AE16" s="503"/>
      <c r="AF16" s="503"/>
      <c r="AG16" s="504"/>
      <c r="AH16" s="502">
        <v>32.5</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2573816</v>
      </c>
      <c r="BO16" s="423"/>
      <c r="BP16" s="423"/>
      <c r="BQ16" s="423"/>
      <c r="BR16" s="423"/>
      <c r="BS16" s="423"/>
      <c r="BT16" s="423"/>
      <c r="BU16" s="424"/>
      <c r="BV16" s="422">
        <v>2357241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149</v>
      </c>
      <c r="S17" s="500"/>
      <c r="T17" s="500"/>
      <c r="U17" s="500"/>
      <c r="V17" s="501"/>
      <c r="W17" s="512" t="s">
        <v>152</v>
      </c>
      <c r="X17" s="408"/>
      <c r="Y17" s="408"/>
      <c r="Z17" s="408"/>
      <c r="AA17" s="408"/>
      <c r="AB17" s="409"/>
      <c r="AC17" s="375">
        <v>1247</v>
      </c>
      <c r="AD17" s="376"/>
      <c r="AE17" s="376"/>
      <c r="AF17" s="376"/>
      <c r="AG17" s="377"/>
      <c r="AH17" s="375">
        <v>1273</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624186</v>
      </c>
      <c r="BO17" s="423"/>
      <c r="BP17" s="423"/>
      <c r="BQ17" s="423"/>
      <c r="BR17" s="423"/>
      <c r="BS17" s="423"/>
      <c r="BT17" s="423"/>
      <c r="BU17" s="424"/>
      <c r="BV17" s="422">
        <v>649809</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77.05</v>
      </c>
      <c r="M18" s="475"/>
      <c r="N18" s="475"/>
      <c r="O18" s="475"/>
      <c r="P18" s="475"/>
      <c r="Q18" s="475"/>
      <c r="R18" s="476"/>
      <c r="S18" s="476"/>
      <c r="T18" s="476"/>
      <c r="U18" s="476"/>
      <c r="V18" s="477"/>
      <c r="W18" s="493"/>
      <c r="X18" s="494"/>
      <c r="Y18" s="494"/>
      <c r="Z18" s="494"/>
      <c r="AA18" s="494"/>
      <c r="AB18" s="518"/>
      <c r="AC18" s="392">
        <v>46.5</v>
      </c>
      <c r="AD18" s="393"/>
      <c r="AE18" s="393"/>
      <c r="AF18" s="393"/>
      <c r="AG18" s="478"/>
      <c r="AH18" s="392">
        <v>45.2</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1918977</v>
      </c>
      <c r="BO18" s="423"/>
      <c r="BP18" s="423"/>
      <c r="BQ18" s="423"/>
      <c r="BR18" s="423"/>
      <c r="BS18" s="423"/>
      <c r="BT18" s="423"/>
      <c r="BU18" s="424"/>
      <c r="BV18" s="422">
        <v>1918561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60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3403387</v>
      </c>
      <c r="BO19" s="423"/>
      <c r="BP19" s="423"/>
      <c r="BQ19" s="423"/>
      <c r="BR19" s="423"/>
      <c r="BS19" s="423"/>
      <c r="BT19" s="423"/>
      <c r="BU19" s="424"/>
      <c r="BV19" s="422">
        <v>3212353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1614</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2788464</v>
      </c>
      <c r="BO22" s="452"/>
      <c r="BP22" s="452"/>
      <c r="BQ22" s="452"/>
      <c r="BR22" s="452"/>
      <c r="BS22" s="452"/>
      <c r="BT22" s="452"/>
      <c r="BU22" s="453"/>
      <c r="BV22" s="451">
        <v>2928005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2611620</v>
      </c>
      <c r="BO23" s="423"/>
      <c r="BP23" s="423"/>
      <c r="BQ23" s="423"/>
      <c r="BR23" s="423"/>
      <c r="BS23" s="423"/>
      <c r="BT23" s="423"/>
      <c r="BU23" s="424"/>
      <c r="BV23" s="422">
        <v>2632813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6810</v>
      </c>
      <c r="R24" s="376"/>
      <c r="S24" s="376"/>
      <c r="T24" s="376"/>
      <c r="U24" s="376"/>
      <c r="V24" s="377"/>
      <c r="W24" s="465"/>
      <c r="X24" s="402"/>
      <c r="Y24" s="403"/>
      <c r="Z24" s="378" t="s">
        <v>169</v>
      </c>
      <c r="AA24" s="379"/>
      <c r="AB24" s="379"/>
      <c r="AC24" s="379"/>
      <c r="AD24" s="379"/>
      <c r="AE24" s="379"/>
      <c r="AF24" s="379"/>
      <c r="AG24" s="380"/>
      <c r="AH24" s="375">
        <v>73</v>
      </c>
      <c r="AI24" s="376"/>
      <c r="AJ24" s="376"/>
      <c r="AK24" s="376"/>
      <c r="AL24" s="377"/>
      <c r="AM24" s="375">
        <v>217248</v>
      </c>
      <c r="AN24" s="376"/>
      <c r="AO24" s="376"/>
      <c r="AP24" s="376"/>
      <c r="AQ24" s="376"/>
      <c r="AR24" s="377"/>
      <c r="AS24" s="375">
        <v>2976</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2661814</v>
      </c>
      <c r="BO24" s="423"/>
      <c r="BP24" s="423"/>
      <c r="BQ24" s="423"/>
      <c r="BR24" s="423"/>
      <c r="BS24" s="423"/>
      <c r="BT24" s="423"/>
      <c r="BU24" s="424"/>
      <c r="BV24" s="422">
        <v>2699823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5770</v>
      </c>
      <c r="R25" s="376"/>
      <c r="S25" s="376"/>
      <c r="T25" s="376"/>
      <c r="U25" s="376"/>
      <c r="V25" s="377"/>
      <c r="W25" s="465"/>
      <c r="X25" s="402"/>
      <c r="Y25" s="403"/>
      <c r="Z25" s="378" t="s">
        <v>172</v>
      </c>
      <c r="AA25" s="379"/>
      <c r="AB25" s="379"/>
      <c r="AC25" s="379"/>
      <c r="AD25" s="379"/>
      <c r="AE25" s="379"/>
      <c r="AF25" s="379"/>
      <c r="AG25" s="380"/>
      <c r="AH25" s="375" t="s">
        <v>173</v>
      </c>
      <c r="AI25" s="376"/>
      <c r="AJ25" s="376"/>
      <c r="AK25" s="376"/>
      <c r="AL25" s="377"/>
      <c r="AM25" s="375" t="s">
        <v>129</v>
      </c>
      <c r="AN25" s="376"/>
      <c r="AO25" s="376"/>
      <c r="AP25" s="376"/>
      <c r="AQ25" s="376"/>
      <c r="AR25" s="377"/>
      <c r="AS25" s="375" t="s">
        <v>129</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111</v>
      </c>
      <c r="BO25" s="452"/>
      <c r="BP25" s="452"/>
      <c r="BQ25" s="452"/>
      <c r="BR25" s="452"/>
      <c r="BS25" s="452"/>
      <c r="BT25" s="452"/>
      <c r="BU25" s="453"/>
      <c r="BV25" s="451">
        <v>3342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175</v>
      </c>
      <c r="F26" s="379"/>
      <c r="G26" s="379"/>
      <c r="H26" s="379"/>
      <c r="I26" s="379"/>
      <c r="J26" s="379"/>
      <c r="K26" s="380"/>
      <c r="L26" s="375">
        <v>1</v>
      </c>
      <c r="M26" s="376"/>
      <c r="N26" s="376"/>
      <c r="O26" s="376"/>
      <c r="P26" s="377"/>
      <c r="Q26" s="375">
        <v>5060</v>
      </c>
      <c r="R26" s="376"/>
      <c r="S26" s="376"/>
      <c r="T26" s="376"/>
      <c r="U26" s="376"/>
      <c r="V26" s="377"/>
      <c r="W26" s="465"/>
      <c r="X26" s="402"/>
      <c r="Y26" s="403"/>
      <c r="Z26" s="378" t="s">
        <v>176</v>
      </c>
      <c r="AA26" s="433"/>
      <c r="AB26" s="433"/>
      <c r="AC26" s="433"/>
      <c r="AD26" s="433"/>
      <c r="AE26" s="433"/>
      <c r="AF26" s="433"/>
      <c r="AG26" s="434"/>
      <c r="AH26" s="375">
        <v>1</v>
      </c>
      <c r="AI26" s="376"/>
      <c r="AJ26" s="376"/>
      <c r="AK26" s="376"/>
      <c r="AL26" s="377"/>
      <c r="AM26" s="375" t="s">
        <v>177</v>
      </c>
      <c r="AN26" s="376"/>
      <c r="AO26" s="376"/>
      <c r="AP26" s="376"/>
      <c r="AQ26" s="376"/>
      <c r="AR26" s="377"/>
      <c r="AS26" s="375" t="s">
        <v>178</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t="s">
        <v>173</v>
      </c>
      <c r="BO26" s="423"/>
      <c r="BP26" s="423"/>
      <c r="BQ26" s="423"/>
      <c r="BR26" s="423"/>
      <c r="BS26" s="423"/>
      <c r="BT26" s="423"/>
      <c r="BU26" s="424"/>
      <c r="BV26" s="422" t="s">
        <v>129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180</v>
      </c>
      <c r="F27" s="379"/>
      <c r="G27" s="379"/>
      <c r="H27" s="379"/>
      <c r="I27" s="379"/>
      <c r="J27" s="379"/>
      <c r="K27" s="380"/>
      <c r="L27" s="375">
        <v>1</v>
      </c>
      <c r="M27" s="376"/>
      <c r="N27" s="376"/>
      <c r="O27" s="376"/>
      <c r="P27" s="377"/>
      <c r="Q27" s="375">
        <v>2560</v>
      </c>
      <c r="R27" s="376"/>
      <c r="S27" s="376"/>
      <c r="T27" s="376"/>
      <c r="U27" s="376"/>
      <c r="V27" s="377"/>
      <c r="W27" s="465"/>
      <c r="X27" s="402"/>
      <c r="Y27" s="403"/>
      <c r="Z27" s="378" t="s">
        <v>181</v>
      </c>
      <c r="AA27" s="379"/>
      <c r="AB27" s="379"/>
      <c r="AC27" s="379"/>
      <c r="AD27" s="379"/>
      <c r="AE27" s="379"/>
      <c r="AF27" s="379"/>
      <c r="AG27" s="380"/>
      <c r="AH27" s="375" t="s">
        <v>129</v>
      </c>
      <c r="AI27" s="376"/>
      <c r="AJ27" s="376"/>
      <c r="AK27" s="376"/>
      <c r="AL27" s="377"/>
      <c r="AM27" s="375" t="s">
        <v>173</v>
      </c>
      <c r="AN27" s="376"/>
      <c r="AO27" s="376"/>
      <c r="AP27" s="376"/>
      <c r="AQ27" s="376"/>
      <c r="AR27" s="377"/>
      <c r="AS27" s="375" t="s">
        <v>173</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v>61540</v>
      </c>
      <c r="BO27" s="457"/>
      <c r="BP27" s="457"/>
      <c r="BQ27" s="457"/>
      <c r="BR27" s="457"/>
      <c r="BS27" s="457"/>
      <c r="BT27" s="457"/>
      <c r="BU27" s="458"/>
      <c r="BV27" s="456">
        <v>61490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183</v>
      </c>
      <c r="F28" s="379"/>
      <c r="G28" s="379"/>
      <c r="H28" s="379"/>
      <c r="I28" s="379"/>
      <c r="J28" s="379"/>
      <c r="K28" s="380"/>
      <c r="L28" s="375">
        <v>1</v>
      </c>
      <c r="M28" s="376"/>
      <c r="N28" s="376"/>
      <c r="O28" s="376"/>
      <c r="P28" s="377"/>
      <c r="Q28" s="375">
        <v>1950</v>
      </c>
      <c r="R28" s="376"/>
      <c r="S28" s="376"/>
      <c r="T28" s="376"/>
      <c r="U28" s="376"/>
      <c r="V28" s="377"/>
      <c r="W28" s="465"/>
      <c r="X28" s="402"/>
      <c r="Y28" s="403"/>
      <c r="Z28" s="378" t="s">
        <v>184</v>
      </c>
      <c r="AA28" s="379"/>
      <c r="AB28" s="379"/>
      <c r="AC28" s="379"/>
      <c r="AD28" s="379"/>
      <c r="AE28" s="379"/>
      <c r="AF28" s="379"/>
      <c r="AG28" s="380"/>
      <c r="AH28" s="375" t="s">
        <v>173</v>
      </c>
      <c r="AI28" s="376"/>
      <c r="AJ28" s="376"/>
      <c r="AK28" s="376"/>
      <c r="AL28" s="377"/>
      <c r="AM28" s="375" t="s">
        <v>173</v>
      </c>
      <c r="AN28" s="376"/>
      <c r="AO28" s="376"/>
      <c r="AP28" s="376"/>
      <c r="AQ28" s="376"/>
      <c r="AR28" s="377"/>
      <c r="AS28" s="375" t="s">
        <v>129</v>
      </c>
      <c r="AT28" s="376"/>
      <c r="AU28" s="376"/>
      <c r="AV28" s="376"/>
      <c r="AW28" s="376"/>
      <c r="AX28" s="435"/>
      <c r="AY28" s="439" t="s">
        <v>185</v>
      </c>
      <c r="AZ28" s="440"/>
      <c r="BA28" s="440"/>
      <c r="BB28" s="441"/>
      <c r="BC28" s="448" t="s">
        <v>47</v>
      </c>
      <c r="BD28" s="449"/>
      <c r="BE28" s="449"/>
      <c r="BF28" s="449"/>
      <c r="BG28" s="449"/>
      <c r="BH28" s="449"/>
      <c r="BI28" s="449"/>
      <c r="BJ28" s="449"/>
      <c r="BK28" s="449"/>
      <c r="BL28" s="449"/>
      <c r="BM28" s="450"/>
      <c r="BN28" s="451">
        <v>1071300</v>
      </c>
      <c r="BO28" s="452"/>
      <c r="BP28" s="452"/>
      <c r="BQ28" s="452"/>
      <c r="BR28" s="452"/>
      <c r="BS28" s="452"/>
      <c r="BT28" s="452"/>
      <c r="BU28" s="453"/>
      <c r="BV28" s="451">
        <v>1070800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186</v>
      </c>
      <c r="F29" s="379"/>
      <c r="G29" s="379"/>
      <c r="H29" s="379"/>
      <c r="I29" s="379"/>
      <c r="J29" s="379"/>
      <c r="K29" s="380"/>
      <c r="L29" s="375">
        <v>8</v>
      </c>
      <c r="M29" s="376"/>
      <c r="N29" s="376"/>
      <c r="O29" s="376"/>
      <c r="P29" s="377"/>
      <c r="Q29" s="375">
        <v>1750</v>
      </c>
      <c r="R29" s="376"/>
      <c r="S29" s="376"/>
      <c r="T29" s="376"/>
      <c r="U29" s="376"/>
      <c r="V29" s="377"/>
      <c r="W29" s="466"/>
      <c r="X29" s="467"/>
      <c r="Y29" s="468"/>
      <c r="Z29" s="378" t="s">
        <v>187</v>
      </c>
      <c r="AA29" s="379"/>
      <c r="AB29" s="379"/>
      <c r="AC29" s="379"/>
      <c r="AD29" s="379"/>
      <c r="AE29" s="379"/>
      <c r="AF29" s="379"/>
      <c r="AG29" s="380"/>
      <c r="AH29" s="375">
        <v>73</v>
      </c>
      <c r="AI29" s="376"/>
      <c r="AJ29" s="376"/>
      <c r="AK29" s="376"/>
      <c r="AL29" s="377"/>
      <c r="AM29" s="375">
        <v>217248</v>
      </c>
      <c r="AN29" s="376"/>
      <c r="AO29" s="376"/>
      <c r="AP29" s="376"/>
      <c r="AQ29" s="376"/>
      <c r="AR29" s="377"/>
      <c r="AS29" s="375">
        <v>2976</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143020</v>
      </c>
      <c r="BO29" s="423"/>
      <c r="BP29" s="423"/>
      <c r="BQ29" s="423"/>
      <c r="BR29" s="423"/>
      <c r="BS29" s="423"/>
      <c r="BT29" s="423"/>
      <c r="BU29" s="424"/>
      <c r="BV29" s="422">
        <v>142970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1332938</v>
      </c>
      <c r="BO30" s="457"/>
      <c r="BP30" s="457"/>
      <c r="BQ30" s="457"/>
      <c r="BR30" s="457"/>
      <c r="BS30" s="457"/>
      <c r="BT30" s="457"/>
      <c r="BU30" s="458"/>
      <c r="BV30" s="456">
        <v>1067938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198</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196</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上伊那広域連合（一般会計）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中川村土地開発公社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上伊那広域連合（広域消防事業特別会計）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中川観光開発</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上伊那広域連合（ふるさと市町村圏基金事業特別会計）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上伊那広域連合（土木振興事業特別会計）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伊南行政組合（一般会計）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伊南行政組合（病院事業会計）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長野県後期高齢者医療広域連合（一般会計）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長野県後期高齢者医療広域連合（後期高齢者医療事業会計）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長野県市町村総合事務組合（一般会計）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長野県市町村総合事務組合（非常勤職員公務災害補償特別会計）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OSisoG+gieAvzh4YM1MjOMIfa2rIKbD06CeFEYCX83QBDTYkcuNYf7SQsHoRySvk5PDIA9wG1jM3AUcVm9z8w==" saltValue="pQEOs8mAbm5XBCeFZV8wf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79" t="s">
        <v>574</v>
      </c>
      <c r="D34" s="1179"/>
      <c r="E34" s="1180"/>
      <c r="F34" s="32">
        <v>9.48</v>
      </c>
      <c r="G34" s="33">
        <v>8.35</v>
      </c>
      <c r="H34" s="33">
        <v>7.58</v>
      </c>
      <c r="I34" s="33">
        <v>9.81</v>
      </c>
      <c r="J34" s="34">
        <v>14.38</v>
      </c>
      <c r="K34" s="22"/>
      <c r="L34" s="22"/>
      <c r="M34" s="22"/>
      <c r="N34" s="22"/>
      <c r="O34" s="22"/>
      <c r="P34" s="22"/>
    </row>
    <row r="35" spans="1:16" ht="39" customHeight="1" x14ac:dyDescent="0.15">
      <c r="A35" s="22"/>
      <c r="B35" s="35"/>
      <c r="C35" s="1173" t="s">
        <v>575</v>
      </c>
      <c r="D35" s="1174"/>
      <c r="E35" s="1175"/>
      <c r="F35" s="36">
        <v>9.9600000000000009</v>
      </c>
      <c r="G35" s="37">
        <v>9.4600000000000009</v>
      </c>
      <c r="H35" s="37">
        <v>8.89</v>
      </c>
      <c r="I35" s="37">
        <v>8.2799999999999994</v>
      </c>
      <c r="J35" s="38">
        <v>7.86</v>
      </c>
      <c r="K35" s="22"/>
      <c r="L35" s="22"/>
      <c r="M35" s="22"/>
      <c r="N35" s="22"/>
      <c r="O35" s="22"/>
      <c r="P35" s="22"/>
    </row>
    <row r="36" spans="1:16" ht="39" customHeight="1" x14ac:dyDescent="0.15">
      <c r="A36" s="22"/>
      <c r="B36" s="35"/>
      <c r="C36" s="1173" t="s">
        <v>576</v>
      </c>
      <c r="D36" s="1174"/>
      <c r="E36" s="1175"/>
      <c r="F36" s="36" t="s">
        <v>525</v>
      </c>
      <c r="G36" s="37" t="s">
        <v>525</v>
      </c>
      <c r="H36" s="37" t="s">
        <v>525</v>
      </c>
      <c r="I36" s="37">
        <v>1.04</v>
      </c>
      <c r="J36" s="38">
        <v>1.55</v>
      </c>
      <c r="K36" s="22"/>
      <c r="L36" s="22"/>
      <c r="M36" s="22"/>
      <c r="N36" s="22"/>
      <c r="O36" s="22"/>
      <c r="P36" s="22"/>
    </row>
    <row r="37" spans="1:16" ht="39" customHeight="1" x14ac:dyDescent="0.15">
      <c r="A37" s="22"/>
      <c r="B37" s="35"/>
      <c r="C37" s="1173" t="s">
        <v>577</v>
      </c>
      <c r="D37" s="1174"/>
      <c r="E37" s="1175"/>
      <c r="F37" s="36">
        <v>1.48</v>
      </c>
      <c r="G37" s="37">
        <v>0.18</v>
      </c>
      <c r="H37" s="37">
        <v>0.76</v>
      </c>
      <c r="I37" s="37" t="s">
        <v>578</v>
      </c>
      <c r="J37" s="38">
        <v>1.17</v>
      </c>
      <c r="K37" s="22"/>
      <c r="L37" s="22"/>
      <c r="M37" s="22"/>
      <c r="N37" s="22"/>
      <c r="O37" s="22"/>
      <c r="P37" s="22"/>
    </row>
    <row r="38" spans="1:16" ht="39" customHeight="1" x14ac:dyDescent="0.15">
      <c r="A38" s="22"/>
      <c r="B38" s="35"/>
      <c r="C38" s="1173" t="s">
        <v>579</v>
      </c>
      <c r="D38" s="1174"/>
      <c r="E38" s="1175"/>
      <c r="F38" s="36">
        <v>0.38</v>
      </c>
      <c r="G38" s="37">
        <v>0.3</v>
      </c>
      <c r="H38" s="37">
        <v>0.33</v>
      </c>
      <c r="I38" s="37">
        <v>0.31</v>
      </c>
      <c r="J38" s="38">
        <v>0.28000000000000003</v>
      </c>
      <c r="K38" s="22"/>
      <c r="L38" s="22"/>
      <c r="M38" s="22"/>
      <c r="N38" s="22"/>
      <c r="O38" s="22"/>
      <c r="P38" s="22"/>
    </row>
    <row r="39" spans="1:16" ht="39" customHeight="1" x14ac:dyDescent="0.15">
      <c r="A39" s="22"/>
      <c r="B39" s="35"/>
      <c r="C39" s="1173" t="s">
        <v>580</v>
      </c>
      <c r="D39" s="1174"/>
      <c r="E39" s="1175"/>
      <c r="F39" s="36">
        <v>0</v>
      </c>
      <c r="G39" s="37">
        <v>0</v>
      </c>
      <c r="H39" s="37">
        <v>0.01</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581</v>
      </c>
      <c r="D42" s="1174"/>
      <c r="E42" s="1175"/>
      <c r="F42" s="36" t="s">
        <v>525</v>
      </c>
      <c r="G42" s="37" t="s">
        <v>525</v>
      </c>
      <c r="H42" s="37" t="s">
        <v>525</v>
      </c>
      <c r="I42" s="37" t="s">
        <v>525</v>
      </c>
      <c r="J42" s="38" t="s">
        <v>525</v>
      </c>
      <c r="K42" s="22"/>
      <c r="L42" s="22"/>
      <c r="M42" s="22"/>
      <c r="N42" s="22"/>
      <c r="O42" s="22"/>
      <c r="P42" s="22"/>
    </row>
    <row r="43" spans="1:16" ht="39" customHeight="1" thickBot="1" x14ac:dyDescent="0.2">
      <c r="A43" s="22"/>
      <c r="B43" s="40"/>
      <c r="C43" s="1176" t="s">
        <v>582</v>
      </c>
      <c r="D43" s="1177"/>
      <c r="E43" s="1178"/>
      <c r="F43" s="41">
        <v>0.24</v>
      </c>
      <c r="G43" s="42">
        <v>0.13</v>
      </c>
      <c r="H43" s="42">
        <v>1.26</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Phv+rU2hpIL+ppiFucai9qh/yRq7upr84vCB3dUzc9YIMjc8aPmxxNlET08uoXtb+FtYV0nitygV5GdRtkpaA==" saltValue="84dM0PYAI6039IYmWAo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3"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372</v>
      </c>
      <c r="L45" s="60">
        <v>381</v>
      </c>
      <c r="M45" s="60">
        <v>399</v>
      </c>
      <c r="N45" s="60">
        <v>387</v>
      </c>
      <c r="O45" s="61">
        <v>391</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525</v>
      </c>
      <c r="L46" s="64" t="s">
        <v>525</v>
      </c>
      <c r="M46" s="64" t="s">
        <v>525</v>
      </c>
      <c r="N46" s="64" t="s">
        <v>525</v>
      </c>
      <c r="O46" s="65" t="s">
        <v>525</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525</v>
      </c>
      <c r="L47" s="64" t="s">
        <v>525</v>
      </c>
      <c r="M47" s="64" t="s">
        <v>525</v>
      </c>
      <c r="N47" s="64" t="s">
        <v>525</v>
      </c>
      <c r="O47" s="65" t="s">
        <v>525</v>
      </c>
      <c r="P47" s="48"/>
      <c r="Q47" s="48"/>
      <c r="R47" s="48"/>
      <c r="S47" s="48"/>
      <c r="T47" s="48"/>
      <c r="U47" s="48"/>
    </row>
    <row r="48" spans="1:21" ht="30.75" customHeight="1" x14ac:dyDescent="0.15">
      <c r="A48" s="48"/>
      <c r="B48" s="1201"/>
      <c r="C48" s="1202"/>
      <c r="D48" s="62"/>
      <c r="E48" s="1183" t="s">
        <v>14</v>
      </c>
      <c r="F48" s="1183"/>
      <c r="G48" s="1183"/>
      <c r="H48" s="1183"/>
      <c r="I48" s="1183"/>
      <c r="J48" s="1184"/>
      <c r="K48" s="63">
        <v>179</v>
      </c>
      <c r="L48" s="64">
        <v>188</v>
      </c>
      <c r="M48" s="64">
        <v>201</v>
      </c>
      <c r="N48" s="64">
        <v>119</v>
      </c>
      <c r="O48" s="65">
        <v>110</v>
      </c>
      <c r="P48" s="48"/>
      <c r="Q48" s="48"/>
      <c r="R48" s="48"/>
      <c r="S48" s="48"/>
      <c r="T48" s="48"/>
      <c r="U48" s="48"/>
    </row>
    <row r="49" spans="1:21" ht="30.75" customHeight="1" x14ac:dyDescent="0.15">
      <c r="A49" s="48"/>
      <c r="B49" s="1201"/>
      <c r="C49" s="1202"/>
      <c r="D49" s="62"/>
      <c r="E49" s="1183" t="s">
        <v>15</v>
      </c>
      <c r="F49" s="1183"/>
      <c r="G49" s="1183"/>
      <c r="H49" s="1183"/>
      <c r="I49" s="1183"/>
      <c r="J49" s="1184"/>
      <c r="K49" s="63">
        <v>19</v>
      </c>
      <c r="L49" s="64">
        <v>17</v>
      </c>
      <c r="M49" s="64">
        <v>15</v>
      </c>
      <c r="N49" s="64">
        <v>24</v>
      </c>
      <c r="O49" s="65">
        <v>12</v>
      </c>
      <c r="P49" s="48"/>
      <c r="Q49" s="48"/>
      <c r="R49" s="48"/>
      <c r="S49" s="48"/>
      <c r="T49" s="48"/>
      <c r="U49" s="48"/>
    </row>
    <row r="50" spans="1:21" ht="30.75" customHeight="1" x14ac:dyDescent="0.15">
      <c r="A50" s="48"/>
      <c r="B50" s="1201"/>
      <c r="C50" s="1202"/>
      <c r="D50" s="62"/>
      <c r="E50" s="1183" t="s">
        <v>16</v>
      </c>
      <c r="F50" s="1183"/>
      <c r="G50" s="1183"/>
      <c r="H50" s="1183"/>
      <c r="I50" s="1183"/>
      <c r="J50" s="1184"/>
      <c r="K50" s="63">
        <v>2</v>
      </c>
      <c r="L50" s="64">
        <v>2</v>
      </c>
      <c r="M50" s="64">
        <v>2</v>
      </c>
      <c r="N50" s="64">
        <v>1</v>
      </c>
      <c r="O50" s="65" t="s">
        <v>525</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525</v>
      </c>
      <c r="L51" s="64" t="s">
        <v>525</v>
      </c>
      <c r="M51" s="64" t="s">
        <v>525</v>
      </c>
      <c r="N51" s="64" t="s">
        <v>525</v>
      </c>
      <c r="O51" s="65" t="s">
        <v>525</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550</v>
      </c>
      <c r="L52" s="64">
        <v>546</v>
      </c>
      <c r="M52" s="64">
        <v>550</v>
      </c>
      <c r="N52" s="64">
        <v>553</v>
      </c>
      <c r="O52" s="65">
        <v>576</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22</v>
      </c>
      <c r="L53" s="69">
        <v>42</v>
      </c>
      <c r="M53" s="69">
        <v>67</v>
      </c>
      <c r="N53" s="69">
        <v>-22</v>
      </c>
      <c r="O53" s="70">
        <v>-63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89" t="s">
        <v>24</v>
      </c>
      <c r="C57" s="1190"/>
      <c r="D57" s="1193" t="s">
        <v>25</v>
      </c>
      <c r="E57" s="1194"/>
      <c r="F57" s="1194"/>
      <c r="G57" s="1194"/>
      <c r="H57" s="1194"/>
      <c r="I57" s="1194"/>
      <c r="J57" s="1195"/>
      <c r="K57" s="83" t="s">
        <v>594</v>
      </c>
      <c r="L57" s="84" t="s">
        <v>594</v>
      </c>
      <c r="M57" s="84" t="s">
        <v>594</v>
      </c>
      <c r="N57" s="84" t="s">
        <v>594</v>
      </c>
      <c r="O57" s="85" t="s">
        <v>594</v>
      </c>
    </row>
    <row r="58" spans="1:21" ht="31.5" customHeight="1" thickBot="1" x14ac:dyDescent="0.2">
      <c r="B58" s="1191"/>
      <c r="C58" s="1192"/>
      <c r="D58" s="1196" t="s">
        <v>26</v>
      </c>
      <c r="E58" s="1197"/>
      <c r="F58" s="1197"/>
      <c r="G58" s="1197"/>
      <c r="H58" s="1197"/>
      <c r="I58" s="1197"/>
      <c r="J58" s="1198"/>
      <c r="K58" s="86" t="s">
        <v>594</v>
      </c>
      <c r="L58" s="87" t="s">
        <v>594</v>
      </c>
      <c r="M58" s="87" t="s">
        <v>594</v>
      </c>
      <c r="N58" s="87" t="s">
        <v>594</v>
      </c>
      <c r="O58" s="88" t="s">
        <v>594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8w5AULyDNXQSVcVHfoKJlF+Y61bqELw/d21+lA8aWY1n6No8L3d2QlriZ1BE9BdB/Ql0MvcZ4LKQMmSBHpErA==" saltValue="eckC3Gk4orcpWx06jI53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19" t="s">
        <v>29</v>
      </c>
      <c r="C41" s="1220"/>
      <c r="D41" s="102"/>
      <c r="E41" s="1221" t="s">
        <v>30</v>
      </c>
      <c r="F41" s="1221"/>
      <c r="G41" s="1221"/>
      <c r="H41" s="1222"/>
      <c r="I41" s="358">
        <v>2935</v>
      </c>
      <c r="J41" s="359">
        <v>2847</v>
      </c>
      <c r="K41" s="359">
        <v>2929</v>
      </c>
      <c r="L41" s="359">
        <v>2928</v>
      </c>
      <c r="M41" s="360">
        <v>2788</v>
      </c>
    </row>
    <row r="42" spans="2:13" ht="27.75" customHeight="1" x14ac:dyDescent="0.15">
      <c r="B42" s="1209"/>
      <c r="C42" s="1210"/>
      <c r="D42" s="103"/>
      <c r="E42" s="1213" t="s">
        <v>31</v>
      </c>
      <c r="F42" s="1213"/>
      <c r="G42" s="1213"/>
      <c r="H42" s="1214"/>
      <c r="I42" s="361">
        <v>5</v>
      </c>
      <c r="J42" s="362">
        <v>2</v>
      </c>
      <c r="K42" s="362">
        <v>1</v>
      </c>
      <c r="L42" s="362" t="s">
        <v>525</v>
      </c>
      <c r="M42" s="363" t="s">
        <v>525</v>
      </c>
    </row>
    <row r="43" spans="2:13" ht="27.75" customHeight="1" x14ac:dyDescent="0.15">
      <c r="B43" s="1209"/>
      <c r="C43" s="1210"/>
      <c r="D43" s="103"/>
      <c r="E43" s="1213" t="s">
        <v>32</v>
      </c>
      <c r="F43" s="1213"/>
      <c r="G43" s="1213"/>
      <c r="H43" s="1214"/>
      <c r="I43" s="361">
        <v>1709</v>
      </c>
      <c r="J43" s="362">
        <v>1592</v>
      </c>
      <c r="K43" s="362">
        <v>1465</v>
      </c>
      <c r="L43" s="362">
        <v>1228</v>
      </c>
      <c r="M43" s="363">
        <v>978</v>
      </c>
    </row>
    <row r="44" spans="2:13" ht="27.75" customHeight="1" x14ac:dyDescent="0.15">
      <c r="B44" s="1209"/>
      <c r="C44" s="1210"/>
      <c r="D44" s="103"/>
      <c r="E44" s="1213" t="s">
        <v>33</v>
      </c>
      <c r="F44" s="1213"/>
      <c r="G44" s="1213"/>
      <c r="H44" s="1214"/>
      <c r="I44" s="361">
        <v>111</v>
      </c>
      <c r="J44" s="362">
        <v>189</v>
      </c>
      <c r="K44" s="362">
        <v>203</v>
      </c>
      <c r="L44" s="362">
        <v>252</v>
      </c>
      <c r="M44" s="363">
        <v>251</v>
      </c>
    </row>
    <row r="45" spans="2:13" ht="27.75" customHeight="1" x14ac:dyDescent="0.15">
      <c r="B45" s="1209"/>
      <c r="C45" s="1210"/>
      <c r="D45" s="103"/>
      <c r="E45" s="1213" t="s">
        <v>34</v>
      </c>
      <c r="F45" s="1213"/>
      <c r="G45" s="1213"/>
      <c r="H45" s="1214"/>
      <c r="I45" s="361">
        <v>662</v>
      </c>
      <c r="J45" s="362">
        <v>654</v>
      </c>
      <c r="K45" s="362">
        <v>656</v>
      </c>
      <c r="L45" s="362">
        <v>686</v>
      </c>
      <c r="M45" s="363">
        <v>635</v>
      </c>
    </row>
    <row r="46" spans="2:13" ht="27.75" customHeight="1" x14ac:dyDescent="0.15">
      <c r="B46" s="1209"/>
      <c r="C46" s="1210"/>
      <c r="D46" s="104"/>
      <c r="E46" s="1213" t="s">
        <v>35</v>
      </c>
      <c r="F46" s="1213"/>
      <c r="G46" s="1213"/>
      <c r="H46" s="1214"/>
      <c r="I46" s="361" t="s">
        <v>525</v>
      </c>
      <c r="J46" s="362" t="s">
        <v>525</v>
      </c>
      <c r="K46" s="362" t="s">
        <v>525</v>
      </c>
      <c r="L46" s="362" t="s">
        <v>525</v>
      </c>
      <c r="M46" s="363" t="s">
        <v>525</v>
      </c>
    </row>
    <row r="47" spans="2:13" ht="27.75" customHeight="1" x14ac:dyDescent="0.15">
      <c r="B47" s="1209"/>
      <c r="C47" s="1210"/>
      <c r="D47" s="105"/>
      <c r="E47" s="1223" t="s">
        <v>36</v>
      </c>
      <c r="F47" s="1224"/>
      <c r="G47" s="1224"/>
      <c r="H47" s="1225"/>
      <c r="I47" s="361" t="s">
        <v>525</v>
      </c>
      <c r="J47" s="362" t="s">
        <v>525</v>
      </c>
      <c r="K47" s="362" t="s">
        <v>525</v>
      </c>
      <c r="L47" s="362" t="s">
        <v>525</v>
      </c>
      <c r="M47" s="363" t="s">
        <v>525</v>
      </c>
    </row>
    <row r="48" spans="2:13" ht="27.75" customHeight="1" x14ac:dyDescent="0.15">
      <c r="B48" s="1209"/>
      <c r="C48" s="1210"/>
      <c r="D48" s="103"/>
      <c r="E48" s="1213" t="s">
        <v>37</v>
      </c>
      <c r="F48" s="1213"/>
      <c r="G48" s="1213"/>
      <c r="H48" s="1214"/>
      <c r="I48" s="361" t="s">
        <v>525</v>
      </c>
      <c r="J48" s="362" t="s">
        <v>525</v>
      </c>
      <c r="K48" s="362" t="s">
        <v>525</v>
      </c>
      <c r="L48" s="362" t="s">
        <v>525</v>
      </c>
      <c r="M48" s="363" t="s">
        <v>525</v>
      </c>
    </row>
    <row r="49" spans="2:13" ht="27.75" customHeight="1" x14ac:dyDescent="0.15">
      <c r="B49" s="1211"/>
      <c r="C49" s="1212"/>
      <c r="D49" s="103"/>
      <c r="E49" s="1213" t="s">
        <v>38</v>
      </c>
      <c r="F49" s="1213"/>
      <c r="G49" s="1213"/>
      <c r="H49" s="1214"/>
      <c r="I49" s="361" t="s">
        <v>525</v>
      </c>
      <c r="J49" s="362" t="s">
        <v>525</v>
      </c>
      <c r="K49" s="362" t="s">
        <v>525</v>
      </c>
      <c r="L49" s="362" t="s">
        <v>525</v>
      </c>
      <c r="M49" s="363" t="s">
        <v>525</v>
      </c>
    </row>
    <row r="50" spans="2:13" ht="27.75" customHeight="1" x14ac:dyDescent="0.15">
      <c r="B50" s="1207" t="s">
        <v>39</v>
      </c>
      <c r="C50" s="1208"/>
      <c r="D50" s="106"/>
      <c r="E50" s="1213" t="s">
        <v>40</v>
      </c>
      <c r="F50" s="1213"/>
      <c r="G50" s="1213"/>
      <c r="H50" s="1214"/>
      <c r="I50" s="361">
        <v>2182</v>
      </c>
      <c r="J50" s="362">
        <v>2307</v>
      </c>
      <c r="K50" s="362">
        <v>2401</v>
      </c>
      <c r="L50" s="362">
        <v>2541</v>
      </c>
      <c r="M50" s="363">
        <v>2809</v>
      </c>
    </row>
    <row r="51" spans="2:13" ht="27.75" customHeight="1" x14ac:dyDescent="0.15">
      <c r="B51" s="1209"/>
      <c r="C51" s="1210"/>
      <c r="D51" s="103"/>
      <c r="E51" s="1213" t="s">
        <v>41</v>
      </c>
      <c r="F51" s="1213"/>
      <c r="G51" s="1213"/>
      <c r="H51" s="1214"/>
      <c r="I51" s="361" t="s">
        <v>525</v>
      </c>
      <c r="J51" s="362" t="s">
        <v>525</v>
      </c>
      <c r="K51" s="362" t="s">
        <v>525</v>
      </c>
      <c r="L51" s="362" t="s">
        <v>525</v>
      </c>
      <c r="M51" s="363" t="s">
        <v>525</v>
      </c>
    </row>
    <row r="52" spans="2:13" ht="27.75" customHeight="1" x14ac:dyDescent="0.15">
      <c r="B52" s="1211"/>
      <c r="C52" s="1212"/>
      <c r="D52" s="103"/>
      <c r="E52" s="1213" t="s">
        <v>42</v>
      </c>
      <c r="F52" s="1213"/>
      <c r="G52" s="1213"/>
      <c r="H52" s="1214"/>
      <c r="I52" s="361">
        <v>4698</v>
      </c>
      <c r="J52" s="362">
        <v>4689</v>
      </c>
      <c r="K52" s="362">
        <v>4494</v>
      </c>
      <c r="L52" s="362">
        <v>4388</v>
      </c>
      <c r="M52" s="363">
        <v>4198</v>
      </c>
    </row>
    <row r="53" spans="2:13" ht="27.75" customHeight="1" thickBot="1" x14ac:dyDescent="0.2">
      <c r="B53" s="1215" t="s">
        <v>43</v>
      </c>
      <c r="C53" s="1216"/>
      <c r="D53" s="107"/>
      <c r="E53" s="1217" t="s">
        <v>44</v>
      </c>
      <c r="F53" s="1217"/>
      <c r="G53" s="1217"/>
      <c r="H53" s="1218"/>
      <c r="I53" s="364">
        <v>-1457</v>
      </c>
      <c r="J53" s="365">
        <v>-1711</v>
      </c>
      <c r="K53" s="365">
        <v>-1642</v>
      </c>
      <c r="L53" s="365">
        <v>-1836</v>
      </c>
      <c r="M53" s="366">
        <v>-2355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r+PmRrEfFL2SzwcIdstnYTYuEzKKsrj6qPceQu2xGAmPU1tK/JSjLDPKphVZAusAQ2Yesx0qDkZysdsk+2spIw==" saltValue="aUMRAlBW7fvRUQq+xRqI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70" zoomScaleNormal="70" zoomScaleSheetLayoutView="100" workbookViewId="0">
      <selection activeCell="C63" sqref="C63:E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4" t="s">
        <v>47</v>
      </c>
      <c r="D55" s="1234"/>
      <c r="E55" s="1235"/>
      <c r="F55" s="119">
        <v>1068</v>
      </c>
      <c r="G55" s="119">
        <v>1071</v>
      </c>
      <c r="H55" s="120">
        <v>1071</v>
      </c>
    </row>
    <row r="56" spans="2:8" ht="52.5" customHeight="1" x14ac:dyDescent="0.15">
      <c r="B56" s="121"/>
      <c r="C56" s="1236" t="s">
        <v>48</v>
      </c>
      <c r="D56" s="1236"/>
      <c r="E56" s="1237"/>
      <c r="F56" s="122">
        <v>143</v>
      </c>
      <c r="G56" s="122">
        <v>143</v>
      </c>
      <c r="H56" s="123">
        <v>143</v>
      </c>
    </row>
    <row r="57" spans="2:8" ht="53.25" customHeight="1" x14ac:dyDescent="0.15">
      <c r="B57" s="121"/>
      <c r="C57" s="1238" t="s">
        <v>49</v>
      </c>
      <c r="D57" s="1238"/>
      <c r="E57" s="1239"/>
      <c r="F57" s="124">
        <v>935</v>
      </c>
      <c r="G57" s="124">
        <v>1068</v>
      </c>
      <c r="H57" s="125">
        <v>1333</v>
      </c>
    </row>
    <row r="58" spans="2:8" ht="45.75" customHeight="1" x14ac:dyDescent="0.15">
      <c r="B58" s="126"/>
      <c r="C58" s="1226" t="s">
        <v>589</v>
      </c>
      <c r="D58" s="1227"/>
      <c r="E58" s="1228"/>
      <c r="F58" s="127">
        <v>625</v>
      </c>
      <c r="G58" s="127">
        <v>685</v>
      </c>
      <c r="H58" s="128">
        <v>785</v>
      </c>
    </row>
    <row r="59" spans="2:8" ht="45.75" customHeight="1" x14ac:dyDescent="0.15">
      <c r="B59" s="126"/>
      <c r="C59" s="1226" t="s">
        <v>590</v>
      </c>
      <c r="D59" s="1227"/>
      <c r="E59" s="1228"/>
      <c r="F59" s="127">
        <v>127</v>
      </c>
      <c r="G59" s="127">
        <v>127</v>
      </c>
      <c r="H59" s="128">
        <v>127</v>
      </c>
    </row>
    <row r="60" spans="2:8" ht="45.75" customHeight="1" x14ac:dyDescent="0.15">
      <c r="B60" s="126"/>
      <c r="C60" s="1226" t="s">
        <v>591</v>
      </c>
      <c r="D60" s="1227"/>
      <c r="E60" s="1228"/>
      <c r="F60" s="127">
        <v>17</v>
      </c>
      <c r="G60" s="127">
        <v>21</v>
      </c>
      <c r="H60" s="128">
        <v>115</v>
      </c>
    </row>
    <row r="61" spans="2:8" ht="45.75" customHeight="1" x14ac:dyDescent="0.15">
      <c r="B61" s="126"/>
      <c r="C61" s="1226" t="s">
        <v>592</v>
      </c>
      <c r="D61" s="1227"/>
      <c r="E61" s="1228"/>
      <c r="F61" s="127">
        <v>118</v>
      </c>
      <c r="G61" s="127">
        <v>114</v>
      </c>
      <c r="H61" s="128">
        <v>114</v>
      </c>
    </row>
    <row r="62" spans="2:8" ht="45.75" customHeight="1" thickBot="1" x14ac:dyDescent="0.2">
      <c r="B62" s="129"/>
      <c r="C62" s="1229" t="s">
        <v>593</v>
      </c>
      <c r="D62" s="1230"/>
      <c r="E62" s="1231"/>
      <c r="F62" s="130">
        <v>10</v>
      </c>
      <c r="G62" s="130">
        <v>50</v>
      </c>
      <c r="H62" s="131">
        <v>105</v>
      </c>
    </row>
    <row r="63" spans="2:8" ht="52.5" customHeight="1" thickBot="1" x14ac:dyDescent="0.2">
      <c r="B63" s="132"/>
      <c r="C63" s="1232" t="s">
        <v>50</v>
      </c>
      <c r="D63" s="1232"/>
      <c r="E63" s="1233"/>
      <c r="F63" s="133">
        <v>2147</v>
      </c>
      <c r="G63" s="133">
        <v>2282</v>
      </c>
      <c r="H63" s="134">
        <v>2547</v>
      </c>
    </row>
    <row r="64" spans="2:8" x14ac:dyDescent="0.15"/>
  </sheetData>
  <sheetProtection algorithmName="SHA-512" hashValue="b0yeN4K//usDQfUstFXtMxT1Uhd5SesHEDTBwpyWWqBbM/FJA90Bri8BgwwRHGfGDlS7urECoTIS7tv65J3JBg==" saltValue="tG9ZKfIy0dgQOyaXhTCq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563</v>
      </c>
      <c r="G2" s="148"/>
      <c r="H2" s="149"/>
    </row>
    <row r="3" spans="1:8" x14ac:dyDescent="0.15">
      <c r="A3" s="145" t="s">
        <v>556</v>
      </c>
      <c r="B3" s="150"/>
      <c r="C3" s="151"/>
      <c r="D3" s="152">
        <v>158345</v>
      </c>
      <c r="E3" s="153"/>
      <c r="F3" s="154">
        <v>291173</v>
      </c>
      <c r="G3" s="155"/>
      <c r="H3" s="156"/>
    </row>
    <row r="4" spans="1:8" x14ac:dyDescent="0.15">
      <c r="A4" s="157"/>
      <c r="B4" s="158"/>
      <c r="C4" s="159"/>
      <c r="D4" s="160">
        <v>130939</v>
      </c>
      <c r="E4" s="161"/>
      <c r="F4" s="162">
        <v>119071</v>
      </c>
      <c r="G4" s="163"/>
      <c r="H4" s="164"/>
    </row>
    <row r="5" spans="1:8" x14ac:dyDescent="0.15">
      <c r="A5" s="145" t="s">
        <v>558</v>
      </c>
      <c r="B5" s="150"/>
      <c r="C5" s="151"/>
      <c r="D5" s="152">
        <v>89154</v>
      </c>
      <c r="E5" s="153"/>
      <c r="F5" s="154">
        <v>271581</v>
      </c>
      <c r="G5" s="155"/>
      <c r="H5" s="156"/>
    </row>
    <row r="6" spans="1:8" x14ac:dyDescent="0.15">
      <c r="A6" s="157"/>
      <c r="B6" s="158"/>
      <c r="C6" s="159"/>
      <c r="D6" s="160">
        <v>72646</v>
      </c>
      <c r="E6" s="161"/>
      <c r="F6" s="162">
        <v>117844</v>
      </c>
      <c r="G6" s="163"/>
      <c r="H6" s="164"/>
    </row>
    <row r="7" spans="1:8" x14ac:dyDescent="0.15">
      <c r="A7" s="145" t="s">
        <v>559</v>
      </c>
      <c r="B7" s="150"/>
      <c r="C7" s="151"/>
      <c r="D7" s="152">
        <v>140963</v>
      </c>
      <c r="E7" s="153"/>
      <c r="F7" s="154">
        <v>268375</v>
      </c>
      <c r="G7" s="155"/>
      <c r="H7" s="156"/>
    </row>
    <row r="8" spans="1:8" x14ac:dyDescent="0.15">
      <c r="A8" s="157"/>
      <c r="B8" s="158"/>
      <c r="C8" s="159"/>
      <c r="D8" s="160">
        <v>115031</v>
      </c>
      <c r="E8" s="161"/>
      <c r="F8" s="162">
        <v>119602</v>
      </c>
      <c r="G8" s="163"/>
      <c r="H8" s="164"/>
    </row>
    <row r="9" spans="1:8" x14ac:dyDescent="0.15">
      <c r="A9" s="145" t="s">
        <v>560</v>
      </c>
      <c r="B9" s="150"/>
      <c r="C9" s="151"/>
      <c r="D9" s="152">
        <v>145333</v>
      </c>
      <c r="E9" s="153"/>
      <c r="F9" s="154">
        <v>301035</v>
      </c>
      <c r="G9" s="155"/>
      <c r="H9" s="156"/>
    </row>
    <row r="10" spans="1:8" x14ac:dyDescent="0.15">
      <c r="A10" s="157"/>
      <c r="B10" s="158"/>
      <c r="C10" s="159"/>
      <c r="D10" s="160">
        <v>132695</v>
      </c>
      <c r="E10" s="161"/>
      <c r="F10" s="162">
        <v>154376</v>
      </c>
      <c r="G10" s="163"/>
      <c r="H10" s="164"/>
    </row>
    <row r="11" spans="1:8" x14ac:dyDescent="0.15">
      <c r="A11" s="145" t="s">
        <v>561</v>
      </c>
      <c r="B11" s="150"/>
      <c r="C11" s="151"/>
      <c r="D11" s="152">
        <v>125837</v>
      </c>
      <c r="E11" s="153"/>
      <c r="F11" s="154">
        <v>277467</v>
      </c>
      <c r="G11" s="155"/>
      <c r="H11" s="156"/>
    </row>
    <row r="12" spans="1:8" x14ac:dyDescent="0.15">
      <c r="A12" s="157"/>
      <c r="B12" s="158"/>
      <c r="C12" s="165"/>
      <c r="D12" s="160">
        <v>113910</v>
      </c>
      <c r="E12" s="161"/>
      <c r="F12" s="162">
        <v>128378</v>
      </c>
      <c r="G12" s="163"/>
      <c r="H12" s="164"/>
    </row>
    <row r="13" spans="1:8" x14ac:dyDescent="0.15">
      <c r="A13" s="145"/>
      <c r="B13" s="150"/>
      <c r="C13" s="166"/>
      <c r="D13" s="167">
        <v>131926</v>
      </c>
      <c r="E13" s="168"/>
      <c r="F13" s="169">
        <v>281926</v>
      </c>
      <c r="G13" s="170"/>
      <c r="H13" s="156"/>
    </row>
    <row r="14" spans="1:8" x14ac:dyDescent="0.15">
      <c r="A14" s="157"/>
      <c r="B14" s="158"/>
      <c r="C14" s="159"/>
      <c r="D14" s="160">
        <v>113044</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9.49</v>
      </c>
      <c r="C19" s="171">
        <f>ROUND(VALUE(SUBSTITUTE(実質収支比率等に係る経年分析!G$48,"▲","-")),2)</f>
        <v>8.36</v>
      </c>
      <c r="D19" s="171">
        <f>ROUND(VALUE(SUBSTITUTE(実質収支比率等に係る経年分析!H$48,"▲","-")),2)</f>
        <v>7.58</v>
      </c>
      <c r="E19" s="171">
        <f>ROUND(VALUE(SUBSTITUTE(実質収支比率等に係る経年分析!I$48,"▲","-")),2)</f>
        <v>9.81</v>
      </c>
      <c r="F19" s="171">
        <f>ROUND(VALUE(SUBSTITUTE(実質収支比率等に係る経年分析!J$48,"▲","-")),2)</f>
        <v>14.38</v>
      </c>
    </row>
    <row r="20" spans="1:11" x14ac:dyDescent="0.15">
      <c r="A20" s="171" t="s">
        <v>54</v>
      </c>
      <c r="B20" s="171">
        <f>ROUND(VALUE(SUBSTITUTE(実質収支比率等に係る経年分析!F$47,"▲","-")),2)</f>
        <v>45.37</v>
      </c>
      <c r="C20" s="171">
        <f>ROUND(VALUE(SUBSTITUTE(実質収支比率等に係る経年分析!G$47,"▲","-")),2)</f>
        <v>45.56</v>
      </c>
      <c r="D20" s="171">
        <f>ROUND(VALUE(SUBSTITUTE(実質収支比率等に係る経年分析!H$47,"▲","-")),2)</f>
        <v>44.24</v>
      </c>
      <c r="E20" s="171">
        <f>ROUND(VALUE(SUBSTITUTE(実質収支比率等に係る経年分析!I$47,"▲","-")),2)</f>
        <v>42.02</v>
      </c>
      <c r="F20" s="171">
        <f>ROUND(VALUE(SUBSTITUTE(実質収支比率等に係る経年分析!J$47,"▲","-")),2)</f>
        <v>38.49</v>
      </c>
    </row>
    <row r="21" spans="1:11" x14ac:dyDescent="0.15">
      <c r="A21" s="171" t="s">
        <v>55</v>
      </c>
      <c r="B21" s="171">
        <f>IF(ISNUMBER(VALUE(SUBSTITUTE(実質収支比率等に係る経年分析!F$49,"▲","-"))),ROUND(VALUE(SUBSTITUTE(実質収支比率等に係る経年分析!F$49,"▲","-")),2),NA())</f>
        <v>-0.39</v>
      </c>
      <c r="C21" s="171">
        <f>IF(ISNUMBER(VALUE(SUBSTITUTE(実質収支比率等に係る経年分析!G$49,"▲","-"))),ROUND(VALUE(SUBSTITUTE(実質収支比率等に係る経年分析!G$49,"▲","-")),2),NA())</f>
        <v>-1.1200000000000001</v>
      </c>
      <c r="D21" s="171">
        <f>IF(ISNUMBER(VALUE(SUBSTITUTE(実質収支比率等に係る経年分析!H$49,"▲","-"))),ROUND(VALUE(SUBSTITUTE(実質収支比率等に係る経年分析!H$49,"▲","-")),2),NA())</f>
        <v>-0.98</v>
      </c>
      <c r="E21" s="171">
        <f>IF(ISNUMBER(VALUE(SUBSTITUTE(実質収支比率等に係る経年分析!I$49,"▲","-"))),ROUND(VALUE(SUBSTITUTE(実質収支比率等に係る経年分析!I$49,"▲","-")),2),NA())</f>
        <v>2.73</v>
      </c>
      <c r="F21" s="171">
        <f>IF(ISNUMBER(VALUE(SUBSTITUTE(実質収支比率等に係る経年分析!J$49,"▲","-"))),ROUND(VALUE(SUBSTITUTE(実質収支比率等に係る経年分析!J$49,"▲","-")),2),NA())</f>
        <v>9.7200000000000006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0.76</v>
      </c>
      <c r="H33" s="172">
        <f>IF(ROUND(VALUE(SUBSTITUTE(連結実質赤字比率に係る赤字・黒字の構成分析!I$37,"▲", "-")), 2) &lt; 0, ABS(ROUND(VALUE(SUBSTITUTE(連結実質赤字比率に係る赤字・黒字の構成分析!I$37,"▲", "-")), 2)), NA())</f>
        <v>5.95</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9.9600000000000009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9.4600000000000009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8.2799999999999994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550</v>
      </c>
      <c r="E42" s="173"/>
      <c r="F42" s="173"/>
      <c r="G42" s="173">
        <f>'実質公債費比率（分子）の構造'!L$52</f>
        <v>546</v>
      </c>
      <c r="H42" s="173"/>
      <c r="I42" s="173"/>
      <c r="J42" s="173">
        <f>'実質公債費比率（分子）の構造'!M$52</f>
        <v>550</v>
      </c>
      <c r="K42" s="173"/>
      <c r="L42" s="173"/>
      <c r="M42" s="173">
        <f>'実質公債費比率（分子）の構造'!N$52</f>
        <v>553</v>
      </c>
      <c r="N42" s="173"/>
      <c r="O42" s="173"/>
      <c r="P42" s="173">
        <f>'実質公債費比率（分子）の構造'!O$52</f>
        <v>576</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1</v>
      </c>
      <c r="L44" s="173"/>
      <c r="M44" s="173"/>
      <c r="N44" s="173" t="str">
        <f>'実質公債費比率（分子）の構造'!O$50</f>
        <v>-</v>
      </c>
      <c r="O44" s="173"/>
      <c r="P44" s="173"/>
    </row>
    <row r="45" spans="1:16" x14ac:dyDescent="0.15">
      <c r="A45" s="173" t="s">
        <v>65</v>
      </c>
      <c r="B45" s="173">
        <f>'実質公債費比率（分子）の構造'!K$49</f>
        <v>19</v>
      </c>
      <c r="C45" s="173"/>
      <c r="D45" s="173"/>
      <c r="E45" s="173">
        <f>'実質公債費比率（分子）の構造'!L$49</f>
        <v>17</v>
      </c>
      <c r="F45" s="173"/>
      <c r="G45" s="173"/>
      <c r="H45" s="173">
        <f>'実質公債費比率（分子）の構造'!M$49</f>
        <v>15</v>
      </c>
      <c r="I45" s="173"/>
      <c r="J45" s="173"/>
      <c r="K45" s="173">
        <f>'実質公債費比率（分子）の構造'!N$49</f>
        <v>24</v>
      </c>
      <c r="L45" s="173"/>
      <c r="M45" s="173"/>
      <c r="N45" s="173">
        <f>'実質公債費比率（分子）の構造'!O$49</f>
        <v>12</v>
      </c>
      <c r="O45" s="173"/>
      <c r="P45" s="173"/>
    </row>
    <row r="46" spans="1:16" x14ac:dyDescent="0.15">
      <c r="A46" s="173" t="s">
        <v>66</v>
      </c>
      <c r="B46" s="173">
        <f>'実質公債費比率（分子）の構造'!K$48</f>
        <v>179</v>
      </c>
      <c r="C46" s="173"/>
      <c r="D46" s="173"/>
      <c r="E46" s="173">
        <f>'実質公債費比率（分子）の構造'!L$48</f>
        <v>188</v>
      </c>
      <c r="F46" s="173"/>
      <c r="G46" s="173"/>
      <c r="H46" s="173">
        <f>'実質公債費比率（分子）の構造'!M$48</f>
        <v>201</v>
      </c>
      <c r="I46" s="173"/>
      <c r="J46" s="173"/>
      <c r="K46" s="173">
        <f>'実質公債費比率（分子）の構造'!N$48</f>
        <v>119</v>
      </c>
      <c r="L46" s="173"/>
      <c r="M46" s="173"/>
      <c r="N46" s="173">
        <f>'実質公債費比率（分子）の構造'!O$48</f>
        <v>110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372</v>
      </c>
      <c r="C49" s="173"/>
      <c r="D49" s="173"/>
      <c r="E49" s="173">
        <f>'実質公債費比率（分子）の構造'!L$45</f>
        <v>381</v>
      </c>
      <c r="F49" s="173"/>
      <c r="G49" s="173"/>
      <c r="H49" s="173">
        <f>'実質公債費比率（分子）の構造'!M$45</f>
        <v>399</v>
      </c>
      <c r="I49" s="173"/>
      <c r="J49" s="173"/>
      <c r="K49" s="173">
        <f>'実質公債費比率（分子）の構造'!N$45</f>
        <v>387</v>
      </c>
      <c r="L49" s="173"/>
      <c r="M49" s="173"/>
      <c r="N49" s="173">
        <f>'実質公債費比率（分子）の構造'!O$45</f>
        <v>391</v>
      </c>
      <c r="O49" s="173"/>
      <c r="P49" s="173"/>
    </row>
    <row r="50" spans="1:16" x14ac:dyDescent="0.15">
      <c r="A50" s="173" t="s">
        <v>70</v>
      </c>
      <c r="B50" s="173" t="e">
        <f>NA()</f>
        <v>#N/A</v>
      </c>
      <c r="C50" s="173">
        <f>IF(ISNUMBER('実質公債費比率（分子）の構造'!K$53),'実質公債費比率（分子）の構造'!K$53,NA())</f>
        <v>22</v>
      </c>
      <c r="D50" s="173" t="e">
        <f>NA()</f>
        <v>#N/A</v>
      </c>
      <c r="E50" s="173" t="e">
        <f>NA()</f>
        <v>#N/A</v>
      </c>
      <c r="F50" s="173">
        <f>IF(ISNUMBER('実質公債費比率（分子）の構造'!L$53),'実質公債費比率（分子）の構造'!L$53,NA())</f>
        <v>42</v>
      </c>
      <c r="G50" s="173" t="e">
        <f>NA()</f>
        <v>#N/A</v>
      </c>
      <c r="H50" s="173" t="e">
        <f>NA()</f>
        <v>#N/A</v>
      </c>
      <c r="I50" s="173">
        <f>IF(ISNUMBER('実質公債費比率（分子）の構造'!M$53),'実質公債費比率（分子）の構造'!M$53,NA())</f>
        <v>67</v>
      </c>
      <c r="J50" s="173" t="e">
        <f>NA()</f>
        <v>#N/A</v>
      </c>
      <c r="K50" s="173" t="e">
        <f>NA()</f>
        <v>#N/A</v>
      </c>
      <c r="L50" s="173">
        <f>IF(ISNUMBER('実質公債費比率（分子）の構造'!N$53),'実質公債費比率（分子）の構造'!N$53,NA())</f>
        <v>-22</v>
      </c>
      <c r="M50" s="173" t="e">
        <f>NA()</f>
        <v>#N/A</v>
      </c>
      <c r="N50" s="173" t="e">
        <f>NA()</f>
        <v>#N/A</v>
      </c>
      <c r="O50" s="173">
        <f>IF(ISNUMBER('実質公債費比率（分子）の構造'!O$53),'実質公債費比率（分子）の構造'!O$53,NA())</f>
        <v>-63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4698</v>
      </c>
      <c r="E56" s="172"/>
      <c r="F56" s="172"/>
      <c r="G56" s="172">
        <f>'将来負担比率（分子）の構造'!J$52</f>
        <v>4689</v>
      </c>
      <c r="H56" s="172"/>
      <c r="I56" s="172"/>
      <c r="J56" s="172">
        <f>'将来負担比率（分子）の構造'!K$52</f>
        <v>4494</v>
      </c>
      <c r="K56" s="172"/>
      <c r="L56" s="172"/>
      <c r="M56" s="172">
        <f>'将来負担比率（分子）の構造'!L$52</f>
        <v>4388</v>
      </c>
      <c r="N56" s="172"/>
      <c r="O56" s="172"/>
      <c r="P56" s="172">
        <f>'将来負担比率（分子）の構造'!M$52</f>
        <v>4198</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2182</v>
      </c>
      <c r="E58" s="172"/>
      <c r="F58" s="172"/>
      <c r="G58" s="172">
        <f>'将来負担比率（分子）の構造'!J$50</f>
        <v>2307</v>
      </c>
      <c r="H58" s="172"/>
      <c r="I58" s="172"/>
      <c r="J58" s="172">
        <f>'将来負担比率（分子）の構造'!K$50</f>
        <v>2401</v>
      </c>
      <c r="K58" s="172"/>
      <c r="L58" s="172"/>
      <c r="M58" s="172">
        <f>'将来負担比率（分子）の構造'!L$50</f>
        <v>2541</v>
      </c>
      <c r="N58" s="172"/>
      <c r="O58" s="172"/>
      <c r="P58" s="172">
        <f>'将来負担比率（分子）の構造'!M$50</f>
        <v>2809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662</v>
      </c>
      <c r="C62" s="172"/>
      <c r="D62" s="172"/>
      <c r="E62" s="172">
        <f>'将来負担比率（分子）の構造'!J$45</f>
        <v>654</v>
      </c>
      <c r="F62" s="172"/>
      <c r="G62" s="172"/>
      <c r="H62" s="172">
        <f>'将来負担比率（分子）の構造'!K$45</f>
        <v>656</v>
      </c>
      <c r="I62" s="172"/>
      <c r="J62" s="172"/>
      <c r="K62" s="172">
        <f>'将来負担比率（分子）の構造'!L$45</f>
        <v>686</v>
      </c>
      <c r="L62" s="172"/>
      <c r="M62" s="172"/>
      <c r="N62" s="172">
        <f>'将来負担比率（分子）の構造'!M$45</f>
        <v>635</v>
      </c>
      <c r="O62" s="172"/>
      <c r="P62" s="172"/>
    </row>
    <row r="63" spans="1:16" x14ac:dyDescent="0.15">
      <c r="A63" s="172" t="s">
        <v>33</v>
      </c>
      <c r="B63" s="172">
        <f>'将来負担比率（分子）の構造'!I$44</f>
        <v>111</v>
      </c>
      <c r="C63" s="172"/>
      <c r="D63" s="172"/>
      <c r="E63" s="172">
        <f>'将来負担比率（分子）の構造'!J$44</f>
        <v>189</v>
      </c>
      <c r="F63" s="172"/>
      <c r="G63" s="172"/>
      <c r="H63" s="172">
        <f>'将来負担比率（分子）の構造'!K$44</f>
        <v>203</v>
      </c>
      <c r="I63" s="172"/>
      <c r="J63" s="172"/>
      <c r="K63" s="172">
        <f>'将来負担比率（分子）の構造'!L$44</f>
        <v>252</v>
      </c>
      <c r="L63" s="172"/>
      <c r="M63" s="172"/>
      <c r="N63" s="172">
        <f>'将来負担比率（分子）の構造'!M$44</f>
        <v>251</v>
      </c>
      <c r="O63" s="172"/>
      <c r="P63" s="172"/>
    </row>
    <row r="64" spans="1:16" x14ac:dyDescent="0.15">
      <c r="A64" s="172" t="s">
        <v>32</v>
      </c>
      <c r="B64" s="172">
        <f>'将来負担比率（分子）の構造'!I$43</f>
        <v>1709</v>
      </c>
      <c r="C64" s="172"/>
      <c r="D64" s="172"/>
      <c r="E64" s="172">
        <f>'将来負担比率（分子）の構造'!J$43</f>
        <v>1592</v>
      </c>
      <c r="F64" s="172"/>
      <c r="G64" s="172"/>
      <c r="H64" s="172">
        <f>'将来負担比率（分子）の構造'!K$43</f>
        <v>1465</v>
      </c>
      <c r="I64" s="172"/>
      <c r="J64" s="172"/>
      <c r="K64" s="172">
        <f>'将来負担比率（分子）の構造'!L$43</f>
        <v>1228</v>
      </c>
      <c r="L64" s="172"/>
      <c r="M64" s="172"/>
      <c r="N64" s="172">
        <f>'将来負担比率（分子）の構造'!M$43</f>
        <v>978</v>
      </c>
      <c r="O64" s="172"/>
      <c r="P64" s="172"/>
    </row>
    <row r="65" spans="1:16" x14ac:dyDescent="0.15">
      <c r="A65" s="172" t="s">
        <v>31</v>
      </c>
      <c r="B65" s="172">
        <f>'将来負担比率（分子）の構造'!I$42</f>
        <v>5</v>
      </c>
      <c r="C65" s="172"/>
      <c r="D65" s="172"/>
      <c r="E65" s="172">
        <f>'将来負担比率（分子）の構造'!J$42</f>
        <v>2</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2935</v>
      </c>
      <c r="C66" s="172"/>
      <c r="D66" s="172"/>
      <c r="E66" s="172">
        <f>'将来負担比率（分子）の構造'!J$41</f>
        <v>2847</v>
      </c>
      <c r="F66" s="172"/>
      <c r="G66" s="172"/>
      <c r="H66" s="172">
        <f>'将来負担比率（分子）の構造'!K$41</f>
        <v>2929</v>
      </c>
      <c r="I66" s="172"/>
      <c r="J66" s="172"/>
      <c r="K66" s="172">
        <f>'将来負担比率（分子）の構造'!L$41</f>
        <v>2928</v>
      </c>
      <c r="L66" s="172"/>
      <c r="M66" s="172"/>
      <c r="N66" s="172">
        <f>'将来負担比率（分子）の構造'!M$41</f>
        <v>2788</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1068</v>
      </c>
      <c r="C72" s="176">
        <f>基金残高に係る経年分析!G55</f>
        <v>1071</v>
      </c>
      <c r="D72" s="176">
        <f>基金残高に係る経年分析!H55</f>
        <v>1071</v>
      </c>
    </row>
    <row r="73" spans="1:16" x14ac:dyDescent="0.15">
      <c r="A73" s="175" t="s">
        <v>77</v>
      </c>
      <c r="B73" s="176">
        <f>基金残高に係る経年分析!F56</f>
        <v>143</v>
      </c>
      <c r="C73" s="176">
        <f>基金残高に係る経年分析!G56</f>
        <v>143</v>
      </c>
      <c r="D73" s="176">
        <f>基金残高に係る経年分析!H56</f>
        <v>143</v>
      </c>
    </row>
    <row r="74" spans="1:16" x14ac:dyDescent="0.15">
      <c r="A74" s="175" t="s">
        <v>78</v>
      </c>
      <c r="B74" s="176">
        <f>基金残高に係る経年分析!F57</f>
        <v>935</v>
      </c>
      <c r="C74" s="176">
        <f>基金残高に係る経年分析!G57</f>
        <v>1068</v>
      </c>
      <c r="D74" s="176">
        <f>基金残高に係る経年分析!H57</f>
        <v>1333</v>
      </c>
    </row>
  </sheetData>
  <sheetProtection algorithmName="SHA-512" hashValue="prt3oom3K+7sMJZAYBoX4WTzBC/PtNeVt2qVU2e8VabugeViFR5pa5cxqjBlKqtjrxIkFw3xfNBaNpEFIVlafg==" saltValue="QW1LuIXepntwvNS6sU6R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7"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227</v>
      </c>
      <c r="C5" s="696"/>
      <c r="D5" s="696"/>
      <c r="E5" s="696"/>
      <c r="F5" s="696"/>
      <c r="G5" s="696"/>
      <c r="H5" s="696"/>
      <c r="I5" s="696"/>
      <c r="J5" s="696"/>
      <c r="K5" s="696"/>
      <c r="L5" s="696"/>
      <c r="M5" s="696"/>
      <c r="N5" s="696"/>
      <c r="O5" s="696"/>
      <c r="P5" s="696"/>
      <c r="Q5" s="697"/>
      <c r="R5" s="681">
        <v>459060</v>
      </c>
      <c r="S5" s="682"/>
      <c r="T5" s="682"/>
      <c r="U5" s="682"/>
      <c r="V5" s="682"/>
      <c r="W5" s="682"/>
      <c r="X5" s="682"/>
      <c r="Y5" s="725"/>
      <c r="Z5" s="743">
        <v>9.8000000000000007</v>
      </c>
      <c r="AA5" s="743"/>
      <c r="AB5" s="743"/>
      <c r="AC5" s="743"/>
      <c r="AD5" s="744">
        <v>459060</v>
      </c>
      <c r="AE5" s="744"/>
      <c r="AF5" s="744"/>
      <c r="AG5" s="744"/>
      <c r="AH5" s="744"/>
      <c r="AI5" s="744"/>
      <c r="AJ5" s="744"/>
      <c r="AK5" s="744"/>
      <c r="AL5" s="726">
        <v>16.899999999999999</v>
      </c>
      <c r="AM5" s="700"/>
      <c r="AN5" s="700"/>
      <c r="AO5" s="727"/>
      <c r="AP5" s="695" t="s">
        <v>228</v>
      </c>
      <c r="AQ5" s="696"/>
      <c r="AR5" s="696"/>
      <c r="AS5" s="696"/>
      <c r="AT5" s="696"/>
      <c r="AU5" s="696"/>
      <c r="AV5" s="696"/>
      <c r="AW5" s="696"/>
      <c r="AX5" s="696"/>
      <c r="AY5" s="696"/>
      <c r="AZ5" s="696"/>
      <c r="BA5" s="696"/>
      <c r="BB5" s="696"/>
      <c r="BC5" s="696"/>
      <c r="BD5" s="696"/>
      <c r="BE5" s="696"/>
      <c r="BF5" s="697"/>
      <c r="BG5" s="628">
        <v>458228</v>
      </c>
      <c r="BH5" s="629"/>
      <c r="BI5" s="629"/>
      <c r="BJ5" s="629"/>
      <c r="BK5" s="629"/>
      <c r="BL5" s="629"/>
      <c r="BM5" s="629"/>
      <c r="BN5" s="630"/>
      <c r="BO5" s="655">
        <v>99.8</v>
      </c>
      <c r="BP5" s="655"/>
      <c r="BQ5" s="655"/>
      <c r="BR5" s="655"/>
      <c r="BS5" s="656" t="s">
        <v>128</v>
      </c>
      <c r="BT5" s="656"/>
      <c r="BU5" s="656"/>
      <c r="BV5" s="656"/>
      <c r="BW5" s="656"/>
      <c r="BX5" s="656"/>
      <c r="BY5" s="656"/>
      <c r="BZ5" s="656"/>
      <c r="CA5" s="656"/>
      <c r="CB5" s="723"/>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55294</v>
      </c>
      <c r="S6" s="629"/>
      <c r="T6" s="629"/>
      <c r="U6" s="629"/>
      <c r="V6" s="629"/>
      <c r="W6" s="629"/>
      <c r="X6" s="629"/>
      <c r="Y6" s="630"/>
      <c r="Z6" s="655">
        <v>1.2</v>
      </c>
      <c r="AA6" s="655"/>
      <c r="AB6" s="655"/>
      <c r="AC6" s="655"/>
      <c r="AD6" s="656">
        <v>55294</v>
      </c>
      <c r="AE6" s="656"/>
      <c r="AF6" s="656"/>
      <c r="AG6" s="656"/>
      <c r="AH6" s="656"/>
      <c r="AI6" s="656"/>
      <c r="AJ6" s="656"/>
      <c r="AK6" s="656"/>
      <c r="AL6" s="631">
        <v>2</v>
      </c>
      <c r="AM6" s="632"/>
      <c r="AN6" s="632"/>
      <c r="AO6" s="657"/>
      <c r="AP6" s="625" t="s">
        <v>233</v>
      </c>
      <c r="AQ6" s="626"/>
      <c r="AR6" s="626"/>
      <c r="AS6" s="626"/>
      <c r="AT6" s="626"/>
      <c r="AU6" s="626"/>
      <c r="AV6" s="626"/>
      <c r="AW6" s="626"/>
      <c r="AX6" s="626"/>
      <c r="AY6" s="626"/>
      <c r="AZ6" s="626"/>
      <c r="BA6" s="626"/>
      <c r="BB6" s="626"/>
      <c r="BC6" s="626"/>
      <c r="BD6" s="626"/>
      <c r="BE6" s="626"/>
      <c r="BF6" s="627"/>
      <c r="BG6" s="628">
        <v>458228</v>
      </c>
      <c r="BH6" s="629"/>
      <c r="BI6" s="629"/>
      <c r="BJ6" s="629"/>
      <c r="BK6" s="629"/>
      <c r="BL6" s="629"/>
      <c r="BM6" s="629"/>
      <c r="BN6" s="630"/>
      <c r="BO6" s="655">
        <v>99.8</v>
      </c>
      <c r="BP6" s="655"/>
      <c r="BQ6" s="655"/>
      <c r="BR6" s="655"/>
      <c r="BS6" s="656" t="s">
        <v>234</v>
      </c>
      <c r="BT6" s="656"/>
      <c r="BU6" s="656"/>
      <c r="BV6" s="656"/>
      <c r="BW6" s="656"/>
      <c r="BX6" s="656"/>
      <c r="BY6" s="656"/>
      <c r="BZ6" s="656"/>
      <c r="CA6" s="656"/>
      <c r="CB6" s="723"/>
      <c r="CD6" s="684" t="s">
        <v>235</v>
      </c>
      <c r="CE6" s="685"/>
      <c r="CF6" s="685"/>
      <c r="CG6" s="685"/>
      <c r="CH6" s="685"/>
      <c r="CI6" s="685"/>
      <c r="CJ6" s="685"/>
      <c r="CK6" s="685"/>
      <c r="CL6" s="685"/>
      <c r="CM6" s="685"/>
      <c r="CN6" s="685"/>
      <c r="CO6" s="685"/>
      <c r="CP6" s="685"/>
      <c r="CQ6" s="686"/>
      <c r="CR6" s="628">
        <v>50190</v>
      </c>
      <c r="CS6" s="629"/>
      <c r="CT6" s="629"/>
      <c r="CU6" s="629"/>
      <c r="CV6" s="629"/>
      <c r="CW6" s="629"/>
      <c r="CX6" s="629"/>
      <c r="CY6" s="630"/>
      <c r="CZ6" s="726">
        <v>1.2</v>
      </c>
      <c r="DA6" s="700"/>
      <c r="DB6" s="700"/>
      <c r="DC6" s="729"/>
      <c r="DD6" s="634" t="s">
        <v>128</v>
      </c>
      <c r="DE6" s="629"/>
      <c r="DF6" s="629"/>
      <c r="DG6" s="629"/>
      <c r="DH6" s="629"/>
      <c r="DI6" s="629"/>
      <c r="DJ6" s="629"/>
      <c r="DK6" s="629"/>
      <c r="DL6" s="629"/>
      <c r="DM6" s="629"/>
      <c r="DN6" s="629"/>
      <c r="DO6" s="629"/>
      <c r="DP6" s="630"/>
      <c r="DQ6" s="634">
        <v>50190</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344</v>
      </c>
      <c r="S7" s="629"/>
      <c r="T7" s="629"/>
      <c r="U7" s="629"/>
      <c r="V7" s="629"/>
      <c r="W7" s="629"/>
      <c r="X7" s="629"/>
      <c r="Y7" s="630"/>
      <c r="Z7" s="655">
        <v>0</v>
      </c>
      <c r="AA7" s="655"/>
      <c r="AB7" s="655"/>
      <c r="AC7" s="655"/>
      <c r="AD7" s="656">
        <v>344</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198431</v>
      </c>
      <c r="BH7" s="629"/>
      <c r="BI7" s="629"/>
      <c r="BJ7" s="629"/>
      <c r="BK7" s="629"/>
      <c r="BL7" s="629"/>
      <c r="BM7" s="629"/>
      <c r="BN7" s="630"/>
      <c r="BO7" s="655">
        <v>43.2</v>
      </c>
      <c r="BP7" s="655"/>
      <c r="BQ7" s="655"/>
      <c r="BR7" s="655"/>
      <c r="BS7" s="656" t="s">
        <v>128</v>
      </c>
      <c r="BT7" s="656"/>
      <c r="BU7" s="656"/>
      <c r="BV7" s="656"/>
      <c r="BW7" s="656"/>
      <c r="BX7" s="656"/>
      <c r="BY7" s="656"/>
      <c r="BZ7" s="656"/>
      <c r="CA7" s="656"/>
      <c r="CB7" s="723"/>
      <c r="CD7" s="670" t="s">
        <v>238</v>
      </c>
      <c r="CE7" s="667"/>
      <c r="CF7" s="667"/>
      <c r="CG7" s="667"/>
      <c r="CH7" s="667"/>
      <c r="CI7" s="667"/>
      <c r="CJ7" s="667"/>
      <c r="CK7" s="667"/>
      <c r="CL7" s="667"/>
      <c r="CM7" s="667"/>
      <c r="CN7" s="667"/>
      <c r="CO7" s="667"/>
      <c r="CP7" s="667"/>
      <c r="CQ7" s="668"/>
      <c r="CR7" s="628">
        <v>845082</v>
      </c>
      <c r="CS7" s="629"/>
      <c r="CT7" s="629"/>
      <c r="CU7" s="629"/>
      <c r="CV7" s="629"/>
      <c r="CW7" s="629"/>
      <c r="CX7" s="629"/>
      <c r="CY7" s="630"/>
      <c r="CZ7" s="655">
        <v>19.899999999999999</v>
      </c>
      <c r="DA7" s="655"/>
      <c r="DB7" s="655"/>
      <c r="DC7" s="655"/>
      <c r="DD7" s="634">
        <v>39420</v>
      </c>
      <c r="DE7" s="629"/>
      <c r="DF7" s="629"/>
      <c r="DG7" s="629"/>
      <c r="DH7" s="629"/>
      <c r="DI7" s="629"/>
      <c r="DJ7" s="629"/>
      <c r="DK7" s="629"/>
      <c r="DL7" s="629"/>
      <c r="DM7" s="629"/>
      <c r="DN7" s="629"/>
      <c r="DO7" s="629"/>
      <c r="DP7" s="630"/>
      <c r="DQ7" s="634">
        <v>706989</v>
      </c>
      <c r="DR7" s="629"/>
      <c r="DS7" s="629"/>
      <c r="DT7" s="629"/>
      <c r="DU7" s="629"/>
      <c r="DV7" s="629"/>
      <c r="DW7" s="629"/>
      <c r="DX7" s="629"/>
      <c r="DY7" s="629"/>
      <c r="DZ7" s="629"/>
      <c r="EA7" s="629"/>
      <c r="EB7" s="629"/>
      <c r="EC7" s="669"/>
    </row>
    <row r="8" spans="2:143" ht="11.25" customHeight="1" x14ac:dyDescent="0.15">
      <c r="B8" s="625" t="s">
        <v>239</v>
      </c>
      <c r="C8" s="626"/>
      <c r="D8" s="626"/>
      <c r="E8" s="626"/>
      <c r="F8" s="626"/>
      <c r="G8" s="626"/>
      <c r="H8" s="626"/>
      <c r="I8" s="626"/>
      <c r="J8" s="626"/>
      <c r="K8" s="626"/>
      <c r="L8" s="626"/>
      <c r="M8" s="626"/>
      <c r="N8" s="626"/>
      <c r="O8" s="626"/>
      <c r="P8" s="626"/>
      <c r="Q8" s="627"/>
      <c r="R8" s="628">
        <v>2675</v>
      </c>
      <c r="S8" s="629"/>
      <c r="T8" s="629"/>
      <c r="U8" s="629"/>
      <c r="V8" s="629"/>
      <c r="W8" s="629"/>
      <c r="X8" s="629"/>
      <c r="Y8" s="630"/>
      <c r="Z8" s="655">
        <v>0.1</v>
      </c>
      <c r="AA8" s="655"/>
      <c r="AB8" s="655"/>
      <c r="AC8" s="655"/>
      <c r="AD8" s="656">
        <v>2675</v>
      </c>
      <c r="AE8" s="656"/>
      <c r="AF8" s="656"/>
      <c r="AG8" s="656"/>
      <c r="AH8" s="656"/>
      <c r="AI8" s="656"/>
      <c r="AJ8" s="656"/>
      <c r="AK8" s="656"/>
      <c r="AL8" s="631">
        <v>0.1</v>
      </c>
      <c r="AM8" s="632"/>
      <c r="AN8" s="632"/>
      <c r="AO8" s="657"/>
      <c r="AP8" s="625" t="s">
        <v>240</v>
      </c>
      <c r="AQ8" s="626"/>
      <c r="AR8" s="626"/>
      <c r="AS8" s="626"/>
      <c r="AT8" s="626"/>
      <c r="AU8" s="626"/>
      <c r="AV8" s="626"/>
      <c r="AW8" s="626"/>
      <c r="AX8" s="626"/>
      <c r="AY8" s="626"/>
      <c r="AZ8" s="626"/>
      <c r="BA8" s="626"/>
      <c r="BB8" s="626"/>
      <c r="BC8" s="626"/>
      <c r="BD8" s="626"/>
      <c r="BE8" s="626"/>
      <c r="BF8" s="627"/>
      <c r="BG8" s="628">
        <v>8613</v>
      </c>
      <c r="BH8" s="629"/>
      <c r="BI8" s="629"/>
      <c r="BJ8" s="629"/>
      <c r="BK8" s="629"/>
      <c r="BL8" s="629"/>
      <c r="BM8" s="629"/>
      <c r="BN8" s="630"/>
      <c r="BO8" s="655">
        <v>1.9</v>
      </c>
      <c r="BP8" s="655"/>
      <c r="BQ8" s="655"/>
      <c r="BR8" s="655"/>
      <c r="BS8" s="656" t="s">
        <v>128</v>
      </c>
      <c r="BT8" s="656"/>
      <c r="BU8" s="656"/>
      <c r="BV8" s="656"/>
      <c r="BW8" s="656"/>
      <c r="BX8" s="656"/>
      <c r="BY8" s="656"/>
      <c r="BZ8" s="656"/>
      <c r="CA8" s="656"/>
      <c r="CB8" s="723"/>
      <c r="CD8" s="670" t="s">
        <v>241</v>
      </c>
      <c r="CE8" s="667"/>
      <c r="CF8" s="667"/>
      <c r="CG8" s="667"/>
      <c r="CH8" s="667"/>
      <c r="CI8" s="667"/>
      <c r="CJ8" s="667"/>
      <c r="CK8" s="667"/>
      <c r="CL8" s="667"/>
      <c r="CM8" s="667"/>
      <c r="CN8" s="667"/>
      <c r="CO8" s="667"/>
      <c r="CP8" s="667"/>
      <c r="CQ8" s="668"/>
      <c r="CR8" s="628">
        <v>939820</v>
      </c>
      <c r="CS8" s="629"/>
      <c r="CT8" s="629"/>
      <c r="CU8" s="629"/>
      <c r="CV8" s="629"/>
      <c r="CW8" s="629"/>
      <c r="CX8" s="629"/>
      <c r="CY8" s="630"/>
      <c r="CZ8" s="655">
        <v>22.1</v>
      </c>
      <c r="DA8" s="655"/>
      <c r="DB8" s="655"/>
      <c r="DC8" s="655"/>
      <c r="DD8" s="634">
        <v>45660</v>
      </c>
      <c r="DE8" s="629"/>
      <c r="DF8" s="629"/>
      <c r="DG8" s="629"/>
      <c r="DH8" s="629"/>
      <c r="DI8" s="629"/>
      <c r="DJ8" s="629"/>
      <c r="DK8" s="629"/>
      <c r="DL8" s="629"/>
      <c r="DM8" s="629"/>
      <c r="DN8" s="629"/>
      <c r="DO8" s="629"/>
      <c r="DP8" s="630"/>
      <c r="DQ8" s="634">
        <v>561476</v>
      </c>
      <c r="DR8" s="629"/>
      <c r="DS8" s="629"/>
      <c r="DT8" s="629"/>
      <c r="DU8" s="629"/>
      <c r="DV8" s="629"/>
      <c r="DW8" s="629"/>
      <c r="DX8" s="629"/>
      <c r="DY8" s="629"/>
      <c r="DZ8" s="629"/>
      <c r="EA8" s="629"/>
      <c r="EB8" s="629"/>
      <c r="EC8" s="669"/>
    </row>
    <row r="9" spans="2:143" ht="11.25" customHeight="1" x14ac:dyDescent="0.15">
      <c r="B9" s="625" t="s">
        <v>242</v>
      </c>
      <c r="C9" s="626"/>
      <c r="D9" s="626"/>
      <c r="E9" s="626"/>
      <c r="F9" s="626"/>
      <c r="G9" s="626"/>
      <c r="H9" s="626"/>
      <c r="I9" s="626"/>
      <c r="J9" s="626"/>
      <c r="K9" s="626"/>
      <c r="L9" s="626"/>
      <c r="M9" s="626"/>
      <c r="N9" s="626"/>
      <c r="O9" s="626"/>
      <c r="P9" s="626"/>
      <c r="Q9" s="627"/>
      <c r="R9" s="628">
        <v>2874</v>
      </c>
      <c r="S9" s="629"/>
      <c r="T9" s="629"/>
      <c r="U9" s="629"/>
      <c r="V9" s="629"/>
      <c r="W9" s="629"/>
      <c r="X9" s="629"/>
      <c r="Y9" s="630"/>
      <c r="Z9" s="655">
        <v>0.1</v>
      </c>
      <c r="AA9" s="655"/>
      <c r="AB9" s="655"/>
      <c r="AC9" s="655"/>
      <c r="AD9" s="656">
        <v>2874</v>
      </c>
      <c r="AE9" s="656"/>
      <c r="AF9" s="656"/>
      <c r="AG9" s="656"/>
      <c r="AH9" s="656"/>
      <c r="AI9" s="656"/>
      <c r="AJ9" s="656"/>
      <c r="AK9" s="656"/>
      <c r="AL9" s="631">
        <v>0.1</v>
      </c>
      <c r="AM9" s="632"/>
      <c r="AN9" s="632"/>
      <c r="AO9" s="657"/>
      <c r="AP9" s="625" t="s">
        <v>243</v>
      </c>
      <c r="AQ9" s="626"/>
      <c r="AR9" s="626"/>
      <c r="AS9" s="626"/>
      <c r="AT9" s="626"/>
      <c r="AU9" s="626"/>
      <c r="AV9" s="626"/>
      <c r="AW9" s="626"/>
      <c r="AX9" s="626"/>
      <c r="AY9" s="626"/>
      <c r="AZ9" s="626"/>
      <c r="BA9" s="626"/>
      <c r="BB9" s="626"/>
      <c r="BC9" s="626"/>
      <c r="BD9" s="626"/>
      <c r="BE9" s="626"/>
      <c r="BF9" s="627"/>
      <c r="BG9" s="628">
        <v>176788</v>
      </c>
      <c r="BH9" s="629"/>
      <c r="BI9" s="629"/>
      <c r="BJ9" s="629"/>
      <c r="BK9" s="629"/>
      <c r="BL9" s="629"/>
      <c r="BM9" s="629"/>
      <c r="BN9" s="630"/>
      <c r="BO9" s="655">
        <v>38.5</v>
      </c>
      <c r="BP9" s="655"/>
      <c r="BQ9" s="655"/>
      <c r="BR9" s="655"/>
      <c r="BS9" s="656" t="s">
        <v>128</v>
      </c>
      <c r="BT9" s="656"/>
      <c r="BU9" s="656"/>
      <c r="BV9" s="656"/>
      <c r="BW9" s="656"/>
      <c r="BX9" s="656"/>
      <c r="BY9" s="656"/>
      <c r="BZ9" s="656"/>
      <c r="CA9" s="656"/>
      <c r="CB9" s="723"/>
      <c r="CD9" s="670" t="s">
        <v>244</v>
      </c>
      <c r="CE9" s="667"/>
      <c r="CF9" s="667"/>
      <c r="CG9" s="667"/>
      <c r="CH9" s="667"/>
      <c r="CI9" s="667"/>
      <c r="CJ9" s="667"/>
      <c r="CK9" s="667"/>
      <c r="CL9" s="667"/>
      <c r="CM9" s="667"/>
      <c r="CN9" s="667"/>
      <c r="CO9" s="667"/>
      <c r="CP9" s="667"/>
      <c r="CQ9" s="668"/>
      <c r="CR9" s="628">
        <v>191691</v>
      </c>
      <c r="CS9" s="629"/>
      <c r="CT9" s="629"/>
      <c r="CU9" s="629"/>
      <c r="CV9" s="629"/>
      <c r="CW9" s="629"/>
      <c r="CX9" s="629"/>
      <c r="CY9" s="630"/>
      <c r="CZ9" s="655">
        <v>4.5</v>
      </c>
      <c r="DA9" s="655"/>
      <c r="DB9" s="655"/>
      <c r="DC9" s="655"/>
      <c r="DD9" s="634">
        <v>11050</v>
      </c>
      <c r="DE9" s="629"/>
      <c r="DF9" s="629"/>
      <c r="DG9" s="629"/>
      <c r="DH9" s="629"/>
      <c r="DI9" s="629"/>
      <c r="DJ9" s="629"/>
      <c r="DK9" s="629"/>
      <c r="DL9" s="629"/>
      <c r="DM9" s="629"/>
      <c r="DN9" s="629"/>
      <c r="DO9" s="629"/>
      <c r="DP9" s="630"/>
      <c r="DQ9" s="634">
        <v>145875</v>
      </c>
      <c r="DR9" s="629"/>
      <c r="DS9" s="629"/>
      <c r="DT9" s="629"/>
      <c r="DU9" s="629"/>
      <c r="DV9" s="629"/>
      <c r="DW9" s="629"/>
      <c r="DX9" s="629"/>
      <c r="DY9" s="629"/>
      <c r="DZ9" s="629"/>
      <c r="EA9" s="629"/>
      <c r="EB9" s="629"/>
      <c r="EC9" s="669"/>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234</v>
      </c>
      <c r="AE10" s="656"/>
      <c r="AF10" s="656"/>
      <c r="AG10" s="656"/>
      <c r="AH10" s="656"/>
      <c r="AI10" s="656"/>
      <c r="AJ10" s="656"/>
      <c r="AK10" s="656"/>
      <c r="AL10" s="631" t="s">
        <v>128</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9124</v>
      </c>
      <c r="BH10" s="629"/>
      <c r="BI10" s="629"/>
      <c r="BJ10" s="629"/>
      <c r="BK10" s="629"/>
      <c r="BL10" s="629"/>
      <c r="BM10" s="629"/>
      <c r="BN10" s="630"/>
      <c r="BO10" s="655">
        <v>2</v>
      </c>
      <c r="BP10" s="655"/>
      <c r="BQ10" s="655"/>
      <c r="BR10" s="655"/>
      <c r="BS10" s="656" t="s">
        <v>128</v>
      </c>
      <c r="BT10" s="656"/>
      <c r="BU10" s="656"/>
      <c r="BV10" s="656"/>
      <c r="BW10" s="656"/>
      <c r="BX10" s="656"/>
      <c r="BY10" s="656"/>
      <c r="BZ10" s="656"/>
      <c r="CA10" s="656"/>
      <c r="CB10" s="723"/>
      <c r="CD10" s="670" t="s">
        <v>247</v>
      </c>
      <c r="CE10" s="667"/>
      <c r="CF10" s="667"/>
      <c r="CG10" s="667"/>
      <c r="CH10" s="667"/>
      <c r="CI10" s="667"/>
      <c r="CJ10" s="667"/>
      <c r="CK10" s="667"/>
      <c r="CL10" s="667"/>
      <c r="CM10" s="667"/>
      <c r="CN10" s="667"/>
      <c r="CO10" s="667"/>
      <c r="CP10" s="667"/>
      <c r="CQ10" s="668"/>
      <c r="CR10" s="628" t="s">
        <v>128</v>
      </c>
      <c r="CS10" s="629"/>
      <c r="CT10" s="629"/>
      <c r="CU10" s="629"/>
      <c r="CV10" s="629"/>
      <c r="CW10" s="629"/>
      <c r="CX10" s="629"/>
      <c r="CY10" s="630"/>
      <c r="CZ10" s="655" t="s">
        <v>128</v>
      </c>
      <c r="DA10" s="655"/>
      <c r="DB10" s="655"/>
      <c r="DC10" s="655"/>
      <c r="DD10" s="634" t="s">
        <v>128</v>
      </c>
      <c r="DE10" s="629"/>
      <c r="DF10" s="629"/>
      <c r="DG10" s="629"/>
      <c r="DH10" s="629"/>
      <c r="DI10" s="629"/>
      <c r="DJ10" s="629"/>
      <c r="DK10" s="629"/>
      <c r="DL10" s="629"/>
      <c r="DM10" s="629"/>
      <c r="DN10" s="629"/>
      <c r="DO10" s="629"/>
      <c r="DP10" s="630"/>
      <c r="DQ10" s="634" t="s">
        <v>128</v>
      </c>
      <c r="DR10" s="629"/>
      <c r="DS10" s="629"/>
      <c r="DT10" s="629"/>
      <c r="DU10" s="629"/>
      <c r="DV10" s="629"/>
      <c r="DW10" s="629"/>
      <c r="DX10" s="629"/>
      <c r="DY10" s="629"/>
      <c r="DZ10" s="629"/>
      <c r="EA10" s="629"/>
      <c r="EB10" s="629"/>
      <c r="EC10" s="669"/>
    </row>
    <row r="11" spans="2:143" ht="11.25" customHeight="1" x14ac:dyDescent="0.15">
      <c r="B11" s="625" t="s">
        <v>248</v>
      </c>
      <c r="C11" s="626"/>
      <c r="D11" s="626"/>
      <c r="E11" s="626"/>
      <c r="F11" s="626"/>
      <c r="G11" s="626"/>
      <c r="H11" s="626"/>
      <c r="I11" s="626"/>
      <c r="J11" s="626"/>
      <c r="K11" s="626"/>
      <c r="L11" s="626"/>
      <c r="M11" s="626"/>
      <c r="N11" s="626"/>
      <c r="O11" s="626"/>
      <c r="P11" s="626"/>
      <c r="Q11" s="627"/>
      <c r="R11" s="628">
        <v>110327</v>
      </c>
      <c r="S11" s="629"/>
      <c r="T11" s="629"/>
      <c r="U11" s="629"/>
      <c r="V11" s="629"/>
      <c r="W11" s="629"/>
      <c r="X11" s="629"/>
      <c r="Y11" s="630"/>
      <c r="Z11" s="631">
        <v>2.2999999999999998</v>
      </c>
      <c r="AA11" s="632"/>
      <c r="AB11" s="632"/>
      <c r="AC11" s="633"/>
      <c r="AD11" s="634">
        <v>110327</v>
      </c>
      <c r="AE11" s="629"/>
      <c r="AF11" s="629"/>
      <c r="AG11" s="629"/>
      <c r="AH11" s="629"/>
      <c r="AI11" s="629"/>
      <c r="AJ11" s="629"/>
      <c r="AK11" s="630"/>
      <c r="AL11" s="631">
        <v>4.0999999999999996</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3906</v>
      </c>
      <c r="BH11" s="629"/>
      <c r="BI11" s="629"/>
      <c r="BJ11" s="629"/>
      <c r="BK11" s="629"/>
      <c r="BL11" s="629"/>
      <c r="BM11" s="629"/>
      <c r="BN11" s="630"/>
      <c r="BO11" s="655">
        <v>0.9</v>
      </c>
      <c r="BP11" s="655"/>
      <c r="BQ11" s="655"/>
      <c r="BR11" s="655"/>
      <c r="BS11" s="656" t="s">
        <v>128</v>
      </c>
      <c r="BT11" s="656"/>
      <c r="BU11" s="656"/>
      <c r="BV11" s="656"/>
      <c r="BW11" s="656"/>
      <c r="BX11" s="656"/>
      <c r="BY11" s="656"/>
      <c r="BZ11" s="656"/>
      <c r="CA11" s="656"/>
      <c r="CB11" s="723"/>
      <c r="CD11" s="670" t="s">
        <v>250</v>
      </c>
      <c r="CE11" s="667"/>
      <c r="CF11" s="667"/>
      <c r="CG11" s="667"/>
      <c r="CH11" s="667"/>
      <c r="CI11" s="667"/>
      <c r="CJ11" s="667"/>
      <c r="CK11" s="667"/>
      <c r="CL11" s="667"/>
      <c r="CM11" s="667"/>
      <c r="CN11" s="667"/>
      <c r="CO11" s="667"/>
      <c r="CP11" s="667"/>
      <c r="CQ11" s="668"/>
      <c r="CR11" s="628">
        <v>358315</v>
      </c>
      <c r="CS11" s="629"/>
      <c r="CT11" s="629"/>
      <c r="CU11" s="629"/>
      <c r="CV11" s="629"/>
      <c r="CW11" s="629"/>
      <c r="CX11" s="629"/>
      <c r="CY11" s="630"/>
      <c r="CZ11" s="655">
        <v>8.4</v>
      </c>
      <c r="DA11" s="655"/>
      <c r="DB11" s="655"/>
      <c r="DC11" s="655"/>
      <c r="DD11" s="634">
        <v>27741</v>
      </c>
      <c r="DE11" s="629"/>
      <c r="DF11" s="629"/>
      <c r="DG11" s="629"/>
      <c r="DH11" s="629"/>
      <c r="DI11" s="629"/>
      <c r="DJ11" s="629"/>
      <c r="DK11" s="629"/>
      <c r="DL11" s="629"/>
      <c r="DM11" s="629"/>
      <c r="DN11" s="629"/>
      <c r="DO11" s="629"/>
      <c r="DP11" s="630"/>
      <c r="DQ11" s="634">
        <v>239321</v>
      </c>
      <c r="DR11" s="629"/>
      <c r="DS11" s="629"/>
      <c r="DT11" s="629"/>
      <c r="DU11" s="629"/>
      <c r="DV11" s="629"/>
      <c r="DW11" s="629"/>
      <c r="DX11" s="629"/>
      <c r="DY11" s="629"/>
      <c r="DZ11" s="629"/>
      <c r="EA11" s="629"/>
      <c r="EB11" s="629"/>
      <c r="EC11" s="669"/>
    </row>
    <row r="12" spans="2:143" ht="11.25" customHeight="1" x14ac:dyDescent="0.15">
      <c r="B12" s="625" t="s">
        <v>251</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234</v>
      </c>
      <c r="AA12" s="655"/>
      <c r="AB12" s="655"/>
      <c r="AC12" s="655"/>
      <c r="AD12" s="656" t="s">
        <v>128</v>
      </c>
      <c r="AE12" s="656"/>
      <c r="AF12" s="656"/>
      <c r="AG12" s="656"/>
      <c r="AH12" s="656"/>
      <c r="AI12" s="656"/>
      <c r="AJ12" s="656"/>
      <c r="AK12" s="656"/>
      <c r="AL12" s="631" t="s">
        <v>128</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211973</v>
      </c>
      <c r="BH12" s="629"/>
      <c r="BI12" s="629"/>
      <c r="BJ12" s="629"/>
      <c r="BK12" s="629"/>
      <c r="BL12" s="629"/>
      <c r="BM12" s="629"/>
      <c r="BN12" s="630"/>
      <c r="BO12" s="655">
        <v>46.2</v>
      </c>
      <c r="BP12" s="655"/>
      <c r="BQ12" s="655"/>
      <c r="BR12" s="655"/>
      <c r="BS12" s="656" t="s">
        <v>234</v>
      </c>
      <c r="BT12" s="656"/>
      <c r="BU12" s="656"/>
      <c r="BV12" s="656"/>
      <c r="BW12" s="656"/>
      <c r="BX12" s="656"/>
      <c r="BY12" s="656"/>
      <c r="BZ12" s="656"/>
      <c r="CA12" s="656"/>
      <c r="CB12" s="723"/>
      <c r="CD12" s="670" t="s">
        <v>253</v>
      </c>
      <c r="CE12" s="667"/>
      <c r="CF12" s="667"/>
      <c r="CG12" s="667"/>
      <c r="CH12" s="667"/>
      <c r="CI12" s="667"/>
      <c r="CJ12" s="667"/>
      <c r="CK12" s="667"/>
      <c r="CL12" s="667"/>
      <c r="CM12" s="667"/>
      <c r="CN12" s="667"/>
      <c r="CO12" s="667"/>
      <c r="CP12" s="667"/>
      <c r="CQ12" s="668"/>
      <c r="CR12" s="628">
        <v>158370</v>
      </c>
      <c r="CS12" s="629"/>
      <c r="CT12" s="629"/>
      <c r="CU12" s="629"/>
      <c r="CV12" s="629"/>
      <c r="CW12" s="629"/>
      <c r="CX12" s="629"/>
      <c r="CY12" s="630"/>
      <c r="CZ12" s="655">
        <v>3.7</v>
      </c>
      <c r="DA12" s="655"/>
      <c r="DB12" s="655"/>
      <c r="DC12" s="655"/>
      <c r="DD12" s="634">
        <v>30657</v>
      </c>
      <c r="DE12" s="629"/>
      <c r="DF12" s="629"/>
      <c r="DG12" s="629"/>
      <c r="DH12" s="629"/>
      <c r="DI12" s="629"/>
      <c r="DJ12" s="629"/>
      <c r="DK12" s="629"/>
      <c r="DL12" s="629"/>
      <c r="DM12" s="629"/>
      <c r="DN12" s="629"/>
      <c r="DO12" s="629"/>
      <c r="DP12" s="630"/>
      <c r="DQ12" s="634">
        <v>114273</v>
      </c>
      <c r="DR12" s="629"/>
      <c r="DS12" s="629"/>
      <c r="DT12" s="629"/>
      <c r="DU12" s="629"/>
      <c r="DV12" s="629"/>
      <c r="DW12" s="629"/>
      <c r="DX12" s="629"/>
      <c r="DY12" s="629"/>
      <c r="DZ12" s="629"/>
      <c r="EA12" s="629"/>
      <c r="EB12" s="629"/>
      <c r="EC12" s="669"/>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234</v>
      </c>
      <c r="AE13" s="656"/>
      <c r="AF13" s="656"/>
      <c r="AG13" s="656"/>
      <c r="AH13" s="656"/>
      <c r="AI13" s="656"/>
      <c r="AJ13" s="656"/>
      <c r="AK13" s="656"/>
      <c r="AL13" s="631" t="s">
        <v>128</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206962</v>
      </c>
      <c r="BH13" s="629"/>
      <c r="BI13" s="629"/>
      <c r="BJ13" s="629"/>
      <c r="BK13" s="629"/>
      <c r="BL13" s="629"/>
      <c r="BM13" s="629"/>
      <c r="BN13" s="630"/>
      <c r="BO13" s="655">
        <v>45.1</v>
      </c>
      <c r="BP13" s="655"/>
      <c r="BQ13" s="655"/>
      <c r="BR13" s="655"/>
      <c r="BS13" s="656" t="s">
        <v>234</v>
      </c>
      <c r="BT13" s="656"/>
      <c r="BU13" s="656"/>
      <c r="BV13" s="656"/>
      <c r="BW13" s="656"/>
      <c r="BX13" s="656"/>
      <c r="BY13" s="656"/>
      <c r="BZ13" s="656"/>
      <c r="CA13" s="656"/>
      <c r="CB13" s="723"/>
      <c r="CD13" s="670" t="s">
        <v>256</v>
      </c>
      <c r="CE13" s="667"/>
      <c r="CF13" s="667"/>
      <c r="CG13" s="667"/>
      <c r="CH13" s="667"/>
      <c r="CI13" s="667"/>
      <c r="CJ13" s="667"/>
      <c r="CK13" s="667"/>
      <c r="CL13" s="667"/>
      <c r="CM13" s="667"/>
      <c r="CN13" s="667"/>
      <c r="CO13" s="667"/>
      <c r="CP13" s="667"/>
      <c r="CQ13" s="668"/>
      <c r="CR13" s="628">
        <v>479192</v>
      </c>
      <c r="CS13" s="629"/>
      <c r="CT13" s="629"/>
      <c r="CU13" s="629"/>
      <c r="CV13" s="629"/>
      <c r="CW13" s="629"/>
      <c r="CX13" s="629"/>
      <c r="CY13" s="630"/>
      <c r="CZ13" s="655">
        <v>11.3</v>
      </c>
      <c r="DA13" s="655"/>
      <c r="DB13" s="655"/>
      <c r="DC13" s="655"/>
      <c r="DD13" s="634">
        <v>249179</v>
      </c>
      <c r="DE13" s="629"/>
      <c r="DF13" s="629"/>
      <c r="DG13" s="629"/>
      <c r="DH13" s="629"/>
      <c r="DI13" s="629"/>
      <c r="DJ13" s="629"/>
      <c r="DK13" s="629"/>
      <c r="DL13" s="629"/>
      <c r="DM13" s="629"/>
      <c r="DN13" s="629"/>
      <c r="DO13" s="629"/>
      <c r="DP13" s="630"/>
      <c r="DQ13" s="634">
        <v>209020</v>
      </c>
      <c r="DR13" s="629"/>
      <c r="DS13" s="629"/>
      <c r="DT13" s="629"/>
      <c r="DU13" s="629"/>
      <c r="DV13" s="629"/>
      <c r="DW13" s="629"/>
      <c r="DX13" s="629"/>
      <c r="DY13" s="629"/>
      <c r="DZ13" s="629"/>
      <c r="EA13" s="629"/>
      <c r="EB13" s="629"/>
      <c r="EC13" s="669"/>
    </row>
    <row r="14" spans="2:143" ht="11.25" customHeight="1" x14ac:dyDescent="0.15">
      <c r="B14" s="625" t="s">
        <v>257</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234</v>
      </c>
      <c r="AA14" s="655"/>
      <c r="AB14" s="655"/>
      <c r="AC14" s="655"/>
      <c r="AD14" s="656" t="s">
        <v>234</v>
      </c>
      <c r="AE14" s="656"/>
      <c r="AF14" s="656"/>
      <c r="AG14" s="656"/>
      <c r="AH14" s="656"/>
      <c r="AI14" s="656"/>
      <c r="AJ14" s="656"/>
      <c r="AK14" s="656"/>
      <c r="AL14" s="631" t="s">
        <v>128</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24472</v>
      </c>
      <c r="BH14" s="629"/>
      <c r="BI14" s="629"/>
      <c r="BJ14" s="629"/>
      <c r="BK14" s="629"/>
      <c r="BL14" s="629"/>
      <c r="BM14" s="629"/>
      <c r="BN14" s="630"/>
      <c r="BO14" s="655">
        <v>5.3</v>
      </c>
      <c r="BP14" s="655"/>
      <c r="BQ14" s="655"/>
      <c r="BR14" s="655"/>
      <c r="BS14" s="656" t="s">
        <v>128</v>
      </c>
      <c r="BT14" s="656"/>
      <c r="BU14" s="656"/>
      <c r="BV14" s="656"/>
      <c r="BW14" s="656"/>
      <c r="BX14" s="656"/>
      <c r="BY14" s="656"/>
      <c r="BZ14" s="656"/>
      <c r="CA14" s="656"/>
      <c r="CB14" s="723"/>
      <c r="CD14" s="670" t="s">
        <v>259</v>
      </c>
      <c r="CE14" s="667"/>
      <c r="CF14" s="667"/>
      <c r="CG14" s="667"/>
      <c r="CH14" s="667"/>
      <c r="CI14" s="667"/>
      <c r="CJ14" s="667"/>
      <c r="CK14" s="667"/>
      <c r="CL14" s="667"/>
      <c r="CM14" s="667"/>
      <c r="CN14" s="667"/>
      <c r="CO14" s="667"/>
      <c r="CP14" s="667"/>
      <c r="CQ14" s="668"/>
      <c r="CR14" s="628">
        <v>135354</v>
      </c>
      <c r="CS14" s="629"/>
      <c r="CT14" s="629"/>
      <c r="CU14" s="629"/>
      <c r="CV14" s="629"/>
      <c r="CW14" s="629"/>
      <c r="CX14" s="629"/>
      <c r="CY14" s="630"/>
      <c r="CZ14" s="655">
        <v>3.2</v>
      </c>
      <c r="DA14" s="655"/>
      <c r="DB14" s="655"/>
      <c r="DC14" s="655"/>
      <c r="DD14" s="634">
        <v>35971</v>
      </c>
      <c r="DE14" s="629"/>
      <c r="DF14" s="629"/>
      <c r="DG14" s="629"/>
      <c r="DH14" s="629"/>
      <c r="DI14" s="629"/>
      <c r="DJ14" s="629"/>
      <c r="DK14" s="629"/>
      <c r="DL14" s="629"/>
      <c r="DM14" s="629"/>
      <c r="DN14" s="629"/>
      <c r="DO14" s="629"/>
      <c r="DP14" s="630"/>
      <c r="DQ14" s="634">
        <v>95161</v>
      </c>
      <c r="DR14" s="629"/>
      <c r="DS14" s="629"/>
      <c r="DT14" s="629"/>
      <c r="DU14" s="629"/>
      <c r="DV14" s="629"/>
      <c r="DW14" s="629"/>
      <c r="DX14" s="629"/>
      <c r="DY14" s="629"/>
      <c r="DZ14" s="629"/>
      <c r="EA14" s="629"/>
      <c r="EB14" s="629"/>
      <c r="EC14" s="669"/>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23352</v>
      </c>
      <c r="BH15" s="629"/>
      <c r="BI15" s="629"/>
      <c r="BJ15" s="629"/>
      <c r="BK15" s="629"/>
      <c r="BL15" s="629"/>
      <c r="BM15" s="629"/>
      <c r="BN15" s="630"/>
      <c r="BO15" s="655">
        <v>5.0999999999999996</v>
      </c>
      <c r="BP15" s="655"/>
      <c r="BQ15" s="655"/>
      <c r="BR15" s="655"/>
      <c r="BS15" s="656" t="s">
        <v>128</v>
      </c>
      <c r="BT15" s="656"/>
      <c r="BU15" s="656"/>
      <c r="BV15" s="656"/>
      <c r="BW15" s="656"/>
      <c r="BX15" s="656"/>
      <c r="BY15" s="656"/>
      <c r="BZ15" s="656"/>
      <c r="CA15" s="656"/>
      <c r="CB15" s="723"/>
      <c r="CD15" s="670" t="s">
        <v>262</v>
      </c>
      <c r="CE15" s="667"/>
      <c r="CF15" s="667"/>
      <c r="CG15" s="667"/>
      <c r="CH15" s="667"/>
      <c r="CI15" s="667"/>
      <c r="CJ15" s="667"/>
      <c r="CK15" s="667"/>
      <c r="CL15" s="667"/>
      <c r="CM15" s="667"/>
      <c r="CN15" s="667"/>
      <c r="CO15" s="667"/>
      <c r="CP15" s="667"/>
      <c r="CQ15" s="668"/>
      <c r="CR15" s="628">
        <v>459006</v>
      </c>
      <c r="CS15" s="629"/>
      <c r="CT15" s="629"/>
      <c r="CU15" s="629"/>
      <c r="CV15" s="629"/>
      <c r="CW15" s="629"/>
      <c r="CX15" s="629"/>
      <c r="CY15" s="630"/>
      <c r="CZ15" s="655">
        <v>10.8</v>
      </c>
      <c r="DA15" s="655"/>
      <c r="DB15" s="655"/>
      <c r="DC15" s="655"/>
      <c r="DD15" s="634">
        <v>160186</v>
      </c>
      <c r="DE15" s="629"/>
      <c r="DF15" s="629"/>
      <c r="DG15" s="629"/>
      <c r="DH15" s="629"/>
      <c r="DI15" s="629"/>
      <c r="DJ15" s="629"/>
      <c r="DK15" s="629"/>
      <c r="DL15" s="629"/>
      <c r="DM15" s="629"/>
      <c r="DN15" s="629"/>
      <c r="DO15" s="629"/>
      <c r="DP15" s="630"/>
      <c r="DQ15" s="634">
        <v>329147</v>
      </c>
      <c r="DR15" s="629"/>
      <c r="DS15" s="629"/>
      <c r="DT15" s="629"/>
      <c r="DU15" s="629"/>
      <c r="DV15" s="629"/>
      <c r="DW15" s="629"/>
      <c r="DX15" s="629"/>
      <c r="DY15" s="629"/>
      <c r="DZ15" s="629"/>
      <c r="EA15" s="629"/>
      <c r="EB15" s="629"/>
      <c r="EC15" s="669"/>
    </row>
    <row r="16" spans="2:143" ht="11.25" customHeight="1" x14ac:dyDescent="0.15">
      <c r="B16" s="625" t="s">
        <v>263</v>
      </c>
      <c r="C16" s="626"/>
      <c r="D16" s="626"/>
      <c r="E16" s="626"/>
      <c r="F16" s="626"/>
      <c r="G16" s="626"/>
      <c r="H16" s="626"/>
      <c r="I16" s="626"/>
      <c r="J16" s="626"/>
      <c r="K16" s="626"/>
      <c r="L16" s="626"/>
      <c r="M16" s="626"/>
      <c r="N16" s="626"/>
      <c r="O16" s="626"/>
      <c r="P16" s="626"/>
      <c r="Q16" s="627"/>
      <c r="R16" s="628">
        <v>3704</v>
      </c>
      <c r="S16" s="629"/>
      <c r="T16" s="629"/>
      <c r="U16" s="629"/>
      <c r="V16" s="629"/>
      <c r="W16" s="629"/>
      <c r="X16" s="629"/>
      <c r="Y16" s="630"/>
      <c r="Z16" s="655">
        <v>0.1</v>
      </c>
      <c r="AA16" s="655"/>
      <c r="AB16" s="655"/>
      <c r="AC16" s="655"/>
      <c r="AD16" s="656">
        <v>3704</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234</v>
      </c>
      <c r="BH16" s="629"/>
      <c r="BI16" s="629"/>
      <c r="BJ16" s="629"/>
      <c r="BK16" s="629"/>
      <c r="BL16" s="629"/>
      <c r="BM16" s="629"/>
      <c r="BN16" s="630"/>
      <c r="BO16" s="655" t="s">
        <v>128</v>
      </c>
      <c r="BP16" s="655"/>
      <c r="BQ16" s="655"/>
      <c r="BR16" s="655"/>
      <c r="BS16" s="656" t="s">
        <v>234</v>
      </c>
      <c r="BT16" s="656"/>
      <c r="BU16" s="656"/>
      <c r="BV16" s="656"/>
      <c r="BW16" s="656"/>
      <c r="BX16" s="656"/>
      <c r="BY16" s="656"/>
      <c r="BZ16" s="656"/>
      <c r="CA16" s="656"/>
      <c r="CB16" s="723"/>
      <c r="CD16" s="670" t="s">
        <v>265</v>
      </c>
      <c r="CE16" s="667"/>
      <c r="CF16" s="667"/>
      <c r="CG16" s="667"/>
      <c r="CH16" s="667"/>
      <c r="CI16" s="667"/>
      <c r="CJ16" s="667"/>
      <c r="CK16" s="667"/>
      <c r="CL16" s="667"/>
      <c r="CM16" s="667"/>
      <c r="CN16" s="667"/>
      <c r="CO16" s="667"/>
      <c r="CP16" s="667"/>
      <c r="CQ16" s="668"/>
      <c r="CR16" s="628">
        <v>119323</v>
      </c>
      <c r="CS16" s="629"/>
      <c r="CT16" s="629"/>
      <c r="CU16" s="629"/>
      <c r="CV16" s="629"/>
      <c r="CW16" s="629"/>
      <c r="CX16" s="629"/>
      <c r="CY16" s="630"/>
      <c r="CZ16" s="655">
        <v>2.8</v>
      </c>
      <c r="DA16" s="655"/>
      <c r="DB16" s="655"/>
      <c r="DC16" s="655"/>
      <c r="DD16" s="634" t="s">
        <v>128</v>
      </c>
      <c r="DE16" s="629"/>
      <c r="DF16" s="629"/>
      <c r="DG16" s="629"/>
      <c r="DH16" s="629"/>
      <c r="DI16" s="629"/>
      <c r="DJ16" s="629"/>
      <c r="DK16" s="629"/>
      <c r="DL16" s="629"/>
      <c r="DM16" s="629"/>
      <c r="DN16" s="629"/>
      <c r="DO16" s="629"/>
      <c r="DP16" s="630"/>
      <c r="DQ16" s="634">
        <v>19959</v>
      </c>
      <c r="DR16" s="629"/>
      <c r="DS16" s="629"/>
      <c r="DT16" s="629"/>
      <c r="DU16" s="629"/>
      <c r="DV16" s="629"/>
      <c r="DW16" s="629"/>
      <c r="DX16" s="629"/>
      <c r="DY16" s="629"/>
      <c r="DZ16" s="629"/>
      <c r="EA16" s="629"/>
      <c r="EB16" s="629"/>
      <c r="EC16" s="669"/>
    </row>
    <row r="17" spans="2:133" ht="11.25" customHeight="1" x14ac:dyDescent="0.15">
      <c r="B17" s="625" t="s">
        <v>266</v>
      </c>
      <c r="C17" s="626"/>
      <c r="D17" s="626"/>
      <c r="E17" s="626"/>
      <c r="F17" s="626"/>
      <c r="G17" s="626"/>
      <c r="H17" s="626"/>
      <c r="I17" s="626"/>
      <c r="J17" s="626"/>
      <c r="K17" s="626"/>
      <c r="L17" s="626"/>
      <c r="M17" s="626"/>
      <c r="N17" s="626"/>
      <c r="O17" s="626"/>
      <c r="P17" s="626"/>
      <c r="Q17" s="627"/>
      <c r="R17" s="628">
        <v>3018</v>
      </c>
      <c r="S17" s="629"/>
      <c r="T17" s="629"/>
      <c r="U17" s="629"/>
      <c r="V17" s="629"/>
      <c r="W17" s="629"/>
      <c r="X17" s="629"/>
      <c r="Y17" s="630"/>
      <c r="Z17" s="655">
        <v>0.1</v>
      </c>
      <c r="AA17" s="655"/>
      <c r="AB17" s="655"/>
      <c r="AC17" s="655"/>
      <c r="AD17" s="656">
        <v>3018</v>
      </c>
      <c r="AE17" s="656"/>
      <c r="AF17" s="656"/>
      <c r="AG17" s="656"/>
      <c r="AH17" s="656"/>
      <c r="AI17" s="656"/>
      <c r="AJ17" s="656"/>
      <c r="AK17" s="656"/>
      <c r="AL17" s="631">
        <v>0.1</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234</v>
      </c>
      <c r="BP17" s="655"/>
      <c r="BQ17" s="655"/>
      <c r="BR17" s="655"/>
      <c r="BS17" s="656" t="s">
        <v>128</v>
      </c>
      <c r="BT17" s="656"/>
      <c r="BU17" s="656"/>
      <c r="BV17" s="656"/>
      <c r="BW17" s="656"/>
      <c r="BX17" s="656"/>
      <c r="BY17" s="656"/>
      <c r="BZ17" s="656"/>
      <c r="CA17" s="656"/>
      <c r="CB17" s="723"/>
      <c r="CD17" s="670" t="s">
        <v>268</v>
      </c>
      <c r="CE17" s="667"/>
      <c r="CF17" s="667"/>
      <c r="CG17" s="667"/>
      <c r="CH17" s="667"/>
      <c r="CI17" s="667"/>
      <c r="CJ17" s="667"/>
      <c r="CK17" s="667"/>
      <c r="CL17" s="667"/>
      <c r="CM17" s="667"/>
      <c r="CN17" s="667"/>
      <c r="CO17" s="667"/>
      <c r="CP17" s="667"/>
      <c r="CQ17" s="668"/>
      <c r="CR17" s="628">
        <v>510843</v>
      </c>
      <c r="CS17" s="629"/>
      <c r="CT17" s="629"/>
      <c r="CU17" s="629"/>
      <c r="CV17" s="629"/>
      <c r="CW17" s="629"/>
      <c r="CX17" s="629"/>
      <c r="CY17" s="630"/>
      <c r="CZ17" s="655">
        <v>12</v>
      </c>
      <c r="DA17" s="655"/>
      <c r="DB17" s="655"/>
      <c r="DC17" s="655"/>
      <c r="DD17" s="634" t="s">
        <v>128</v>
      </c>
      <c r="DE17" s="629"/>
      <c r="DF17" s="629"/>
      <c r="DG17" s="629"/>
      <c r="DH17" s="629"/>
      <c r="DI17" s="629"/>
      <c r="DJ17" s="629"/>
      <c r="DK17" s="629"/>
      <c r="DL17" s="629"/>
      <c r="DM17" s="629"/>
      <c r="DN17" s="629"/>
      <c r="DO17" s="629"/>
      <c r="DP17" s="630"/>
      <c r="DQ17" s="634">
        <v>476509</v>
      </c>
      <c r="DR17" s="629"/>
      <c r="DS17" s="629"/>
      <c r="DT17" s="629"/>
      <c r="DU17" s="629"/>
      <c r="DV17" s="629"/>
      <c r="DW17" s="629"/>
      <c r="DX17" s="629"/>
      <c r="DY17" s="629"/>
      <c r="DZ17" s="629"/>
      <c r="EA17" s="629"/>
      <c r="EB17" s="629"/>
      <c r="EC17" s="669"/>
    </row>
    <row r="18" spans="2:133" ht="11.25" customHeight="1" x14ac:dyDescent="0.15">
      <c r="B18" s="625" t="s">
        <v>269</v>
      </c>
      <c r="C18" s="626"/>
      <c r="D18" s="626"/>
      <c r="E18" s="626"/>
      <c r="F18" s="626"/>
      <c r="G18" s="626"/>
      <c r="H18" s="626"/>
      <c r="I18" s="626"/>
      <c r="J18" s="626"/>
      <c r="K18" s="626"/>
      <c r="L18" s="626"/>
      <c r="M18" s="626"/>
      <c r="N18" s="626"/>
      <c r="O18" s="626"/>
      <c r="P18" s="626"/>
      <c r="Q18" s="627"/>
      <c r="R18" s="628">
        <v>12625</v>
      </c>
      <c r="S18" s="629"/>
      <c r="T18" s="629"/>
      <c r="U18" s="629"/>
      <c r="V18" s="629"/>
      <c r="W18" s="629"/>
      <c r="X18" s="629"/>
      <c r="Y18" s="630"/>
      <c r="Z18" s="655">
        <v>0.3</v>
      </c>
      <c r="AA18" s="655"/>
      <c r="AB18" s="655"/>
      <c r="AC18" s="655"/>
      <c r="AD18" s="656">
        <v>12625</v>
      </c>
      <c r="AE18" s="656"/>
      <c r="AF18" s="656"/>
      <c r="AG18" s="656"/>
      <c r="AH18" s="656"/>
      <c r="AI18" s="656"/>
      <c r="AJ18" s="656"/>
      <c r="AK18" s="656"/>
      <c r="AL18" s="631">
        <v>0.5</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234</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23"/>
      <c r="CD18" s="670" t="s">
        <v>271</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x14ac:dyDescent="0.15">
      <c r="B19" s="625" t="s">
        <v>272</v>
      </c>
      <c r="C19" s="626"/>
      <c r="D19" s="626"/>
      <c r="E19" s="626"/>
      <c r="F19" s="626"/>
      <c r="G19" s="626"/>
      <c r="H19" s="626"/>
      <c r="I19" s="626"/>
      <c r="J19" s="626"/>
      <c r="K19" s="626"/>
      <c r="L19" s="626"/>
      <c r="M19" s="626"/>
      <c r="N19" s="626"/>
      <c r="O19" s="626"/>
      <c r="P19" s="626"/>
      <c r="Q19" s="627"/>
      <c r="R19" s="628">
        <v>3175</v>
      </c>
      <c r="S19" s="629"/>
      <c r="T19" s="629"/>
      <c r="U19" s="629"/>
      <c r="V19" s="629"/>
      <c r="W19" s="629"/>
      <c r="X19" s="629"/>
      <c r="Y19" s="630"/>
      <c r="Z19" s="655">
        <v>0.1</v>
      </c>
      <c r="AA19" s="655"/>
      <c r="AB19" s="655"/>
      <c r="AC19" s="655"/>
      <c r="AD19" s="656">
        <v>3175</v>
      </c>
      <c r="AE19" s="656"/>
      <c r="AF19" s="656"/>
      <c r="AG19" s="656"/>
      <c r="AH19" s="656"/>
      <c r="AI19" s="656"/>
      <c r="AJ19" s="656"/>
      <c r="AK19" s="656"/>
      <c r="AL19" s="631">
        <v>0.1</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832</v>
      </c>
      <c r="BH19" s="629"/>
      <c r="BI19" s="629"/>
      <c r="BJ19" s="629"/>
      <c r="BK19" s="629"/>
      <c r="BL19" s="629"/>
      <c r="BM19" s="629"/>
      <c r="BN19" s="630"/>
      <c r="BO19" s="655">
        <v>0.2</v>
      </c>
      <c r="BP19" s="655"/>
      <c r="BQ19" s="655"/>
      <c r="BR19" s="655"/>
      <c r="BS19" s="656" t="s">
        <v>234</v>
      </c>
      <c r="BT19" s="656"/>
      <c r="BU19" s="656"/>
      <c r="BV19" s="656"/>
      <c r="BW19" s="656"/>
      <c r="BX19" s="656"/>
      <c r="BY19" s="656"/>
      <c r="BZ19" s="656"/>
      <c r="CA19" s="656"/>
      <c r="CB19" s="723"/>
      <c r="CD19" s="670" t="s">
        <v>274</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128</v>
      </c>
      <c r="DA19" s="655"/>
      <c r="DB19" s="655"/>
      <c r="DC19" s="655"/>
      <c r="DD19" s="634" t="s">
        <v>234</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x14ac:dyDescent="0.15">
      <c r="B20" s="625" t="s">
        <v>275</v>
      </c>
      <c r="C20" s="626"/>
      <c r="D20" s="626"/>
      <c r="E20" s="626"/>
      <c r="F20" s="626"/>
      <c r="G20" s="626"/>
      <c r="H20" s="626"/>
      <c r="I20" s="626"/>
      <c r="J20" s="626"/>
      <c r="K20" s="626"/>
      <c r="L20" s="626"/>
      <c r="M20" s="626"/>
      <c r="N20" s="626"/>
      <c r="O20" s="626"/>
      <c r="P20" s="626"/>
      <c r="Q20" s="627"/>
      <c r="R20" s="628">
        <v>1079</v>
      </c>
      <c r="S20" s="629"/>
      <c r="T20" s="629"/>
      <c r="U20" s="629"/>
      <c r="V20" s="629"/>
      <c r="W20" s="629"/>
      <c r="X20" s="629"/>
      <c r="Y20" s="630"/>
      <c r="Z20" s="655">
        <v>0</v>
      </c>
      <c r="AA20" s="655"/>
      <c r="AB20" s="655"/>
      <c r="AC20" s="655"/>
      <c r="AD20" s="656">
        <v>1079</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832</v>
      </c>
      <c r="BH20" s="629"/>
      <c r="BI20" s="629"/>
      <c r="BJ20" s="629"/>
      <c r="BK20" s="629"/>
      <c r="BL20" s="629"/>
      <c r="BM20" s="629"/>
      <c r="BN20" s="630"/>
      <c r="BO20" s="655">
        <v>0.2</v>
      </c>
      <c r="BP20" s="655"/>
      <c r="BQ20" s="655"/>
      <c r="BR20" s="655"/>
      <c r="BS20" s="656" t="s">
        <v>234</v>
      </c>
      <c r="BT20" s="656"/>
      <c r="BU20" s="656"/>
      <c r="BV20" s="656"/>
      <c r="BW20" s="656"/>
      <c r="BX20" s="656"/>
      <c r="BY20" s="656"/>
      <c r="BZ20" s="656"/>
      <c r="CA20" s="656"/>
      <c r="CB20" s="723"/>
      <c r="CD20" s="670" t="s">
        <v>277</v>
      </c>
      <c r="CE20" s="667"/>
      <c r="CF20" s="667"/>
      <c r="CG20" s="667"/>
      <c r="CH20" s="667"/>
      <c r="CI20" s="667"/>
      <c r="CJ20" s="667"/>
      <c r="CK20" s="667"/>
      <c r="CL20" s="667"/>
      <c r="CM20" s="667"/>
      <c r="CN20" s="667"/>
      <c r="CO20" s="667"/>
      <c r="CP20" s="667"/>
      <c r="CQ20" s="668"/>
      <c r="CR20" s="628">
        <v>4247186</v>
      </c>
      <c r="CS20" s="629"/>
      <c r="CT20" s="629"/>
      <c r="CU20" s="629"/>
      <c r="CV20" s="629"/>
      <c r="CW20" s="629"/>
      <c r="CX20" s="629"/>
      <c r="CY20" s="630"/>
      <c r="CZ20" s="655">
        <v>100</v>
      </c>
      <c r="DA20" s="655"/>
      <c r="DB20" s="655"/>
      <c r="DC20" s="655"/>
      <c r="DD20" s="634">
        <v>599864</v>
      </c>
      <c r="DE20" s="629"/>
      <c r="DF20" s="629"/>
      <c r="DG20" s="629"/>
      <c r="DH20" s="629"/>
      <c r="DI20" s="629"/>
      <c r="DJ20" s="629"/>
      <c r="DK20" s="629"/>
      <c r="DL20" s="629"/>
      <c r="DM20" s="629"/>
      <c r="DN20" s="629"/>
      <c r="DO20" s="629"/>
      <c r="DP20" s="630"/>
      <c r="DQ20" s="634">
        <v>2947920</v>
      </c>
      <c r="DR20" s="629"/>
      <c r="DS20" s="629"/>
      <c r="DT20" s="629"/>
      <c r="DU20" s="629"/>
      <c r="DV20" s="629"/>
      <c r="DW20" s="629"/>
      <c r="DX20" s="629"/>
      <c r="DY20" s="629"/>
      <c r="DZ20" s="629"/>
      <c r="EA20" s="629"/>
      <c r="EB20" s="629"/>
      <c r="EC20" s="669"/>
    </row>
    <row r="21" spans="2:133" ht="11.25" customHeight="1" x14ac:dyDescent="0.15">
      <c r="B21" s="625" t="s">
        <v>278</v>
      </c>
      <c r="C21" s="626"/>
      <c r="D21" s="626"/>
      <c r="E21" s="626"/>
      <c r="F21" s="626"/>
      <c r="G21" s="626"/>
      <c r="H21" s="626"/>
      <c r="I21" s="626"/>
      <c r="J21" s="626"/>
      <c r="K21" s="626"/>
      <c r="L21" s="626"/>
      <c r="M21" s="626"/>
      <c r="N21" s="626"/>
      <c r="O21" s="626"/>
      <c r="P21" s="626"/>
      <c r="Q21" s="627"/>
      <c r="R21" s="628">
        <v>429</v>
      </c>
      <c r="S21" s="629"/>
      <c r="T21" s="629"/>
      <c r="U21" s="629"/>
      <c r="V21" s="629"/>
      <c r="W21" s="629"/>
      <c r="X21" s="629"/>
      <c r="Y21" s="630"/>
      <c r="Z21" s="655">
        <v>0</v>
      </c>
      <c r="AA21" s="655"/>
      <c r="AB21" s="655"/>
      <c r="AC21" s="655"/>
      <c r="AD21" s="656">
        <v>429</v>
      </c>
      <c r="AE21" s="656"/>
      <c r="AF21" s="656"/>
      <c r="AG21" s="656"/>
      <c r="AH21" s="656"/>
      <c r="AI21" s="656"/>
      <c r="AJ21" s="656"/>
      <c r="AK21" s="656"/>
      <c r="AL21" s="631">
        <v>0</v>
      </c>
      <c r="AM21" s="632"/>
      <c r="AN21" s="632"/>
      <c r="AO21" s="657"/>
      <c r="AP21" s="720" t="s">
        <v>279</v>
      </c>
      <c r="AQ21" s="728"/>
      <c r="AR21" s="728"/>
      <c r="AS21" s="728"/>
      <c r="AT21" s="728"/>
      <c r="AU21" s="728"/>
      <c r="AV21" s="728"/>
      <c r="AW21" s="728"/>
      <c r="AX21" s="728"/>
      <c r="AY21" s="728"/>
      <c r="AZ21" s="728"/>
      <c r="BA21" s="728"/>
      <c r="BB21" s="728"/>
      <c r="BC21" s="728"/>
      <c r="BD21" s="728"/>
      <c r="BE21" s="728"/>
      <c r="BF21" s="722"/>
      <c r="BG21" s="628">
        <v>832</v>
      </c>
      <c r="BH21" s="629"/>
      <c r="BI21" s="629"/>
      <c r="BJ21" s="629"/>
      <c r="BK21" s="629"/>
      <c r="BL21" s="629"/>
      <c r="BM21" s="629"/>
      <c r="BN21" s="630"/>
      <c r="BO21" s="655">
        <v>0.2</v>
      </c>
      <c r="BP21" s="655"/>
      <c r="BQ21" s="655"/>
      <c r="BR21" s="655"/>
      <c r="BS21" s="656" t="s">
        <v>128</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280</v>
      </c>
      <c r="C22" s="692"/>
      <c r="D22" s="692"/>
      <c r="E22" s="692"/>
      <c r="F22" s="692"/>
      <c r="G22" s="692"/>
      <c r="H22" s="692"/>
      <c r="I22" s="692"/>
      <c r="J22" s="692"/>
      <c r="K22" s="692"/>
      <c r="L22" s="692"/>
      <c r="M22" s="692"/>
      <c r="N22" s="692"/>
      <c r="O22" s="692"/>
      <c r="P22" s="692"/>
      <c r="Q22" s="693"/>
      <c r="R22" s="628">
        <v>7942</v>
      </c>
      <c r="S22" s="629"/>
      <c r="T22" s="629"/>
      <c r="U22" s="629"/>
      <c r="V22" s="629"/>
      <c r="W22" s="629"/>
      <c r="X22" s="629"/>
      <c r="Y22" s="630"/>
      <c r="Z22" s="655">
        <v>0.2</v>
      </c>
      <c r="AA22" s="655"/>
      <c r="AB22" s="655"/>
      <c r="AC22" s="655"/>
      <c r="AD22" s="656" t="s">
        <v>128</v>
      </c>
      <c r="AE22" s="656"/>
      <c r="AF22" s="656"/>
      <c r="AG22" s="656"/>
      <c r="AH22" s="656"/>
      <c r="AI22" s="656"/>
      <c r="AJ22" s="656"/>
      <c r="AK22" s="656"/>
      <c r="AL22" s="631" t="s">
        <v>234</v>
      </c>
      <c r="AM22" s="632"/>
      <c r="AN22" s="632"/>
      <c r="AO22" s="657"/>
      <c r="AP22" s="720" t="s">
        <v>281</v>
      </c>
      <c r="AQ22" s="728"/>
      <c r="AR22" s="728"/>
      <c r="AS22" s="728"/>
      <c r="AT22" s="728"/>
      <c r="AU22" s="728"/>
      <c r="AV22" s="728"/>
      <c r="AW22" s="728"/>
      <c r="AX22" s="728"/>
      <c r="AY22" s="728"/>
      <c r="AZ22" s="728"/>
      <c r="BA22" s="728"/>
      <c r="BB22" s="728"/>
      <c r="BC22" s="728"/>
      <c r="BD22" s="728"/>
      <c r="BE22" s="728"/>
      <c r="BF22" s="722"/>
      <c r="BG22" s="628" t="s">
        <v>128</v>
      </c>
      <c r="BH22" s="629"/>
      <c r="BI22" s="629"/>
      <c r="BJ22" s="629"/>
      <c r="BK22" s="629"/>
      <c r="BL22" s="629"/>
      <c r="BM22" s="629"/>
      <c r="BN22" s="630"/>
      <c r="BO22" s="655" t="s">
        <v>234</v>
      </c>
      <c r="BP22" s="655"/>
      <c r="BQ22" s="655"/>
      <c r="BR22" s="655"/>
      <c r="BS22" s="656" t="s">
        <v>234</v>
      </c>
      <c r="BT22" s="656"/>
      <c r="BU22" s="656"/>
      <c r="BV22" s="656"/>
      <c r="BW22" s="656"/>
      <c r="BX22" s="656"/>
      <c r="BY22" s="656"/>
      <c r="BZ22" s="656"/>
      <c r="CA22" s="656"/>
      <c r="CB22" s="723"/>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2226214</v>
      </c>
      <c r="S23" s="629"/>
      <c r="T23" s="629"/>
      <c r="U23" s="629"/>
      <c r="V23" s="629"/>
      <c r="W23" s="629"/>
      <c r="X23" s="629"/>
      <c r="Y23" s="630"/>
      <c r="Z23" s="655">
        <v>47.3</v>
      </c>
      <c r="AA23" s="655"/>
      <c r="AB23" s="655"/>
      <c r="AC23" s="655"/>
      <c r="AD23" s="656">
        <v>2062374</v>
      </c>
      <c r="AE23" s="656"/>
      <c r="AF23" s="656"/>
      <c r="AG23" s="656"/>
      <c r="AH23" s="656"/>
      <c r="AI23" s="656"/>
      <c r="AJ23" s="656"/>
      <c r="AK23" s="656"/>
      <c r="AL23" s="631">
        <v>75.900000000000006</v>
      </c>
      <c r="AM23" s="632"/>
      <c r="AN23" s="632"/>
      <c r="AO23" s="657"/>
      <c r="AP23" s="720" t="s">
        <v>284</v>
      </c>
      <c r="AQ23" s="728"/>
      <c r="AR23" s="728"/>
      <c r="AS23" s="728"/>
      <c r="AT23" s="728"/>
      <c r="AU23" s="728"/>
      <c r="AV23" s="728"/>
      <c r="AW23" s="728"/>
      <c r="AX23" s="728"/>
      <c r="AY23" s="728"/>
      <c r="AZ23" s="728"/>
      <c r="BA23" s="728"/>
      <c r="BB23" s="728"/>
      <c r="BC23" s="728"/>
      <c r="BD23" s="728"/>
      <c r="BE23" s="728"/>
      <c r="BF23" s="722"/>
      <c r="BG23" s="628" t="s">
        <v>234</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23"/>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2062374</v>
      </c>
      <c r="S24" s="629"/>
      <c r="T24" s="629"/>
      <c r="U24" s="629"/>
      <c r="V24" s="629"/>
      <c r="W24" s="629"/>
      <c r="X24" s="629"/>
      <c r="Y24" s="630"/>
      <c r="Z24" s="655">
        <v>43.9</v>
      </c>
      <c r="AA24" s="655"/>
      <c r="AB24" s="655"/>
      <c r="AC24" s="655"/>
      <c r="AD24" s="656">
        <v>2062374</v>
      </c>
      <c r="AE24" s="656"/>
      <c r="AF24" s="656"/>
      <c r="AG24" s="656"/>
      <c r="AH24" s="656"/>
      <c r="AI24" s="656"/>
      <c r="AJ24" s="656"/>
      <c r="AK24" s="656"/>
      <c r="AL24" s="631">
        <v>75.900000000000006</v>
      </c>
      <c r="AM24" s="632"/>
      <c r="AN24" s="632"/>
      <c r="AO24" s="657"/>
      <c r="AP24" s="720" t="s">
        <v>291</v>
      </c>
      <c r="AQ24" s="728"/>
      <c r="AR24" s="728"/>
      <c r="AS24" s="728"/>
      <c r="AT24" s="728"/>
      <c r="AU24" s="728"/>
      <c r="AV24" s="728"/>
      <c r="AW24" s="728"/>
      <c r="AX24" s="728"/>
      <c r="AY24" s="728"/>
      <c r="AZ24" s="728"/>
      <c r="BA24" s="728"/>
      <c r="BB24" s="728"/>
      <c r="BC24" s="728"/>
      <c r="BD24" s="728"/>
      <c r="BE24" s="728"/>
      <c r="BF24" s="722"/>
      <c r="BG24" s="628" t="s">
        <v>128</v>
      </c>
      <c r="BH24" s="629"/>
      <c r="BI24" s="629"/>
      <c r="BJ24" s="629"/>
      <c r="BK24" s="629"/>
      <c r="BL24" s="629"/>
      <c r="BM24" s="629"/>
      <c r="BN24" s="630"/>
      <c r="BO24" s="655" t="s">
        <v>234</v>
      </c>
      <c r="BP24" s="655"/>
      <c r="BQ24" s="655"/>
      <c r="BR24" s="655"/>
      <c r="BS24" s="656" t="s">
        <v>234</v>
      </c>
      <c r="BT24" s="656"/>
      <c r="BU24" s="656"/>
      <c r="BV24" s="656"/>
      <c r="BW24" s="656"/>
      <c r="BX24" s="656"/>
      <c r="BY24" s="656"/>
      <c r="BZ24" s="656"/>
      <c r="CA24" s="656"/>
      <c r="CB24" s="723"/>
      <c r="CD24" s="684" t="s">
        <v>292</v>
      </c>
      <c r="CE24" s="685"/>
      <c r="CF24" s="685"/>
      <c r="CG24" s="685"/>
      <c r="CH24" s="685"/>
      <c r="CI24" s="685"/>
      <c r="CJ24" s="685"/>
      <c r="CK24" s="685"/>
      <c r="CL24" s="685"/>
      <c r="CM24" s="685"/>
      <c r="CN24" s="685"/>
      <c r="CO24" s="685"/>
      <c r="CP24" s="685"/>
      <c r="CQ24" s="686"/>
      <c r="CR24" s="681">
        <v>1751790</v>
      </c>
      <c r="CS24" s="682"/>
      <c r="CT24" s="682"/>
      <c r="CU24" s="682"/>
      <c r="CV24" s="682"/>
      <c r="CW24" s="682"/>
      <c r="CX24" s="682"/>
      <c r="CY24" s="725"/>
      <c r="CZ24" s="726">
        <v>41.2</v>
      </c>
      <c r="DA24" s="700"/>
      <c r="DB24" s="700"/>
      <c r="DC24" s="729"/>
      <c r="DD24" s="724">
        <v>1353320</v>
      </c>
      <c r="DE24" s="682"/>
      <c r="DF24" s="682"/>
      <c r="DG24" s="682"/>
      <c r="DH24" s="682"/>
      <c r="DI24" s="682"/>
      <c r="DJ24" s="682"/>
      <c r="DK24" s="725"/>
      <c r="DL24" s="724">
        <v>995085</v>
      </c>
      <c r="DM24" s="682"/>
      <c r="DN24" s="682"/>
      <c r="DO24" s="682"/>
      <c r="DP24" s="682"/>
      <c r="DQ24" s="682"/>
      <c r="DR24" s="682"/>
      <c r="DS24" s="682"/>
      <c r="DT24" s="682"/>
      <c r="DU24" s="682"/>
      <c r="DV24" s="725"/>
      <c r="DW24" s="726">
        <v>36.5</v>
      </c>
      <c r="DX24" s="700"/>
      <c r="DY24" s="700"/>
      <c r="DZ24" s="700"/>
      <c r="EA24" s="700"/>
      <c r="EB24" s="700"/>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163836</v>
      </c>
      <c r="S25" s="629"/>
      <c r="T25" s="629"/>
      <c r="U25" s="629"/>
      <c r="V25" s="629"/>
      <c r="W25" s="629"/>
      <c r="X25" s="629"/>
      <c r="Y25" s="630"/>
      <c r="Z25" s="655">
        <v>3.5</v>
      </c>
      <c r="AA25" s="655"/>
      <c r="AB25" s="655"/>
      <c r="AC25" s="655"/>
      <c r="AD25" s="656" t="s">
        <v>128</v>
      </c>
      <c r="AE25" s="656"/>
      <c r="AF25" s="656"/>
      <c r="AG25" s="656"/>
      <c r="AH25" s="656"/>
      <c r="AI25" s="656"/>
      <c r="AJ25" s="656"/>
      <c r="AK25" s="656"/>
      <c r="AL25" s="631" t="s">
        <v>128</v>
      </c>
      <c r="AM25" s="632"/>
      <c r="AN25" s="632"/>
      <c r="AO25" s="657"/>
      <c r="AP25" s="720" t="s">
        <v>294</v>
      </c>
      <c r="AQ25" s="728"/>
      <c r="AR25" s="728"/>
      <c r="AS25" s="728"/>
      <c r="AT25" s="728"/>
      <c r="AU25" s="728"/>
      <c r="AV25" s="728"/>
      <c r="AW25" s="728"/>
      <c r="AX25" s="728"/>
      <c r="AY25" s="728"/>
      <c r="AZ25" s="728"/>
      <c r="BA25" s="728"/>
      <c r="BB25" s="728"/>
      <c r="BC25" s="728"/>
      <c r="BD25" s="728"/>
      <c r="BE25" s="728"/>
      <c r="BF25" s="722"/>
      <c r="BG25" s="628" t="s">
        <v>128</v>
      </c>
      <c r="BH25" s="629"/>
      <c r="BI25" s="629"/>
      <c r="BJ25" s="629"/>
      <c r="BK25" s="629"/>
      <c r="BL25" s="629"/>
      <c r="BM25" s="629"/>
      <c r="BN25" s="630"/>
      <c r="BO25" s="655" t="s">
        <v>128</v>
      </c>
      <c r="BP25" s="655"/>
      <c r="BQ25" s="655"/>
      <c r="BR25" s="655"/>
      <c r="BS25" s="656" t="s">
        <v>234</v>
      </c>
      <c r="BT25" s="656"/>
      <c r="BU25" s="656"/>
      <c r="BV25" s="656"/>
      <c r="BW25" s="656"/>
      <c r="BX25" s="656"/>
      <c r="BY25" s="656"/>
      <c r="BZ25" s="656"/>
      <c r="CA25" s="656"/>
      <c r="CB25" s="723"/>
      <c r="CD25" s="670" t="s">
        <v>295</v>
      </c>
      <c r="CE25" s="667"/>
      <c r="CF25" s="667"/>
      <c r="CG25" s="667"/>
      <c r="CH25" s="667"/>
      <c r="CI25" s="667"/>
      <c r="CJ25" s="667"/>
      <c r="CK25" s="667"/>
      <c r="CL25" s="667"/>
      <c r="CM25" s="667"/>
      <c r="CN25" s="667"/>
      <c r="CO25" s="667"/>
      <c r="CP25" s="667"/>
      <c r="CQ25" s="668"/>
      <c r="CR25" s="628">
        <v>851814</v>
      </c>
      <c r="CS25" s="639"/>
      <c r="CT25" s="639"/>
      <c r="CU25" s="639"/>
      <c r="CV25" s="639"/>
      <c r="CW25" s="639"/>
      <c r="CX25" s="639"/>
      <c r="CY25" s="640"/>
      <c r="CZ25" s="631">
        <v>20.100000000000001</v>
      </c>
      <c r="DA25" s="641"/>
      <c r="DB25" s="641"/>
      <c r="DC25" s="642"/>
      <c r="DD25" s="634">
        <v>778947</v>
      </c>
      <c r="DE25" s="639"/>
      <c r="DF25" s="639"/>
      <c r="DG25" s="639"/>
      <c r="DH25" s="639"/>
      <c r="DI25" s="639"/>
      <c r="DJ25" s="639"/>
      <c r="DK25" s="640"/>
      <c r="DL25" s="634">
        <v>541529</v>
      </c>
      <c r="DM25" s="639"/>
      <c r="DN25" s="639"/>
      <c r="DO25" s="639"/>
      <c r="DP25" s="639"/>
      <c r="DQ25" s="639"/>
      <c r="DR25" s="639"/>
      <c r="DS25" s="639"/>
      <c r="DT25" s="639"/>
      <c r="DU25" s="639"/>
      <c r="DV25" s="640"/>
      <c r="DW25" s="631">
        <v>19.899999999999999</v>
      </c>
      <c r="DX25" s="641"/>
      <c r="DY25" s="641"/>
      <c r="DZ25" s="641"/>
      <c r="EA25" s="641"/>
      <c r="EB25" s="641"/>
      <c r="EC25" s="662"/>
    </row>
    <row r="26" spans="2:133" ht="11.25" customHeight="1" x14ac:dyDescent="0.15">
      <c r="B26" s="625" t="s">
        <v>296</v>
      </c>
      <c r="C26" s="626"/>
      <c r="D26" s="626"/>
      <c r="E26" s="626"/>
      <c r="F26" s="626"/>
      <c r="G26" s="626"/>
      <c r="H26" s="626"/>
      <c r="I26" s="626"/>
      <c r="J26" s="626"/>
      <c r="K26" s="626"/>
      <c r="L26" s="626"/>
      <c r="M26" s="626"/>
      <c r="N26" s="626"/>
      <c r="O26" s="626"/>
      <c r="P26" s="626"/>
      <c r="Q26" s="627"/>
      <c r="R26" s="628">
        <v>4</v>
      </c>
      <c r="S26" s="629"/>
      <c r="T26" s="629"/>
      <c r="U26" s="629"/>
      <c r="V26" s="629"/>
      <c r="W26" s="629"/>
      <c r="X26" s="629"/>
      <c r="Y26" s="630"/>
      <c r="Z26" s="655">
        <v>0</v>
      </c>
      <c r="AA26" s="655"/>
      <c r="AB26" s="655"/>
      <c r="AC26" s="655"/>
      <c r="AD26" s="656" t="s">
        <v>234</v>
      </c>
      <c r="AE26" s="656"/>
      <c r="AF26" s="656"/>
      <c r="AG26" s="656"/>
      <c r="AH26" s="656"/>
      <c r="AI26" s="656"/>
      <c r="AJ26" s="656"/>
      <c r="AK26" s="656"/>
      <c r="AL26" s="631" t="s">
        <v>234</v>
      </c>
      <c r="AM26" s="632"/>
      <c r="AN26" s="632"/>
      <c r="AO26" s="657"/>
      <c r="AP26" s="720" t="s">
        <v>297</v>
      </c>
      <c r="AQ26" s="721"/>
      <c r="AR26" s="721"/>
      <c r="AS26" s="721"/>
      <c r="AT26" s="721"/>
      <c r="AU26" s="721"/>
      <c r="AV26" s="721"/>
      <c r="AW26" s="721"/>
      <c r="AX26" s="721"/>
      <c r="AY26" s="721"/>
      <c r="AZ26" s="721"/>
      <c r="BA26" s="721"/>
      <c r="BB26" s="721"/>
      <c r="BC26" s="721"/>
      <c r="BD26" s="721"/>
      <c r="BE26" s="721"/>
      <c r="BF26" s="722"/>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23"/>
      <c r="CD26" s="670" t="s">
        <v>298</v>
      </c>
      <c r="CE26" s="667"/>
      <c r="CF26" s="667"/>
      <c r="CG26" s="667"/>
      <c r="CH26" s="667"/>
      <c r="CI26" s="667"/>
      <c r="CJ26" s="667"/>
      <c r="CK26" s="667"/>
      <c r="CL26" s="667"/>
      <c r="CM26" s="667"/>
      <c r="CN26" s="667"/>
      <c r="CO26" s="667"/>
      <c r="CP26" s="667"/>
      <c r="CQ26" s="668"/>
      <c r="CR26" s="628">
        <v>368687</v>
      </c>
      <c r="CS26" s="629"/>
      <c r="CT26" s="629"/>
      <c r="CU26" s="629"/>
      <c r="CV26" s="629"/>
      <c r="CW26" s="629"/>
      <c r="CX26" s="629"/>
      <c r="CY26" s="630"/>
      <c r="CZ26" s="631">
        <v>8.6999999999999993</v>
      </c>
      <c r="DA26" s="641"/>
      <c r="DB26" s="641"/>
      <c r="DC26" s="642"/>
      <c r="DD26" s="634">
        <v>336743</v>
      </c>
      <c r="DE26" s="629"/>
      <c r="DF26" s="629"/>
      <c r="DG26" s="629"/>
      <c r="DH26" s="629"/>
      <c r="DI26" s="629"/>
      <c r="DJ26" s="629"/>
      <c r="DK26" s="630"/>
      <c r="DL26" s="634" t="s">
        <v>128</v>
      </c>
      <c r="DM26" s="629"/>
      <c r="DN26" s="629"/>
      <c r="DO26" s="629"/>
      <c r="DP26" s="629"/>
      <c r="DQ26" s="629"/>
      <c r="DR26" s="629"/>
      <c r="DS26" s="629"/>
      <c r="DT26" s="629"/>
      <c r="DU26" s="629"/>
      <c r="DV26" s="630"/>
      <c r="DW26" s="631" t="s">
        <v>234</v>
      </c>
      <c r="DX26" s="641"/>
      <c r="DY26" s="641"/>
      <c r="DZ26" s="641"/>
      <c r="EA26" s="641"/>
      <c r="EB26" s="641"/>
      <c r="EC26" s="662"/>
    </row>
    <row r="27" spans="2:133" ht="11.25" customHeight="1" x14ac:dyDescent="0.15">
      <c r="B27" s="625" t="s">
        <v>299</v>
      </c>
      <c r="C27" s="626"/>
      <c r="D27" s="626"/>
      <c r="E27" s="626"/>
      <c r="F27" s="626"/>
      <c r="G27" s="626"/>
      <c r="H27" s="626"/>
      <c r="I27" s="626"/>
      <c r="J27" s="626"/>
      <c r="K27" s="626"/>
      <c r="L27" s="626"/>
      <c r="M27" s="626"/>
      <c r="N27" s="626"/>
      <c r="O27" s="626"/>
      <c r="P27" s="626"/>
      <c r="Q27" s="627"/>
      <c r="R27" s="628">
        <v>2876135</v>
      </c>
      <c r="S27" s="629"/>
      <c r="T27" s="629"/>
      <c r="U27" s="629"/>
      <c r="V27" s="629"/>
      <c r="W27" s="629"/>
      <c r="X27" s="629"/>
      <c r="Y27" s="630"/>
      <c r="Z27" s="655">
        <v>61.2</v>
      </c>
      <c r="AA27" s="655"/>
      <c r="AB27" s="655"/>
      <c r="AC27" s="655"/>
      <c r="AD27" s="656">
        <v>2712295</v>
      </c>
      <c r="AE27" s="656"/>
      <c r="AF27" s="656"/>
      <c r="AG27" s="656"/>
      <c r="AH27" s="656"/>
      <c r="AI27" s="656"/>
      <c r="AJ27" s="656"/>
      <c r="AK27" s="656"/>
      <c r="AL27" s="631">
        <v>99.8</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459060</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23"/>
      <c r="CD27" s="670" t="s">
        <v>301</v>
      </c>
      <c r="CE27" s="667"/>
      <c r="CF27" s="667"/>
      <c r="CG27" s="667"/>
      <c r="CH27" s="667"/>
      <c r="CI27" s="667"/>
      <c r="CJ27" s="667"/>
      <c r="CK27" s="667"/>
      <c r="CL27" s="667"/>
      <c r="CM27" s="667"/>
      <c r="CN27" s="667"/>
      <c r="CO27" s="667"/>
      <c r="CP27" s="667"/>
      <c r="CQ27" s="668"/>
      <c r="CR27" s="628">
        <v>389133</v>
      </c>
      <c r="CS27" s="639"/>
      <c r="CT27" s="639"/>
      <c r="CU27" s="639"/>
      <c r="CV27" s="639"/>
      <c r="CW27" s="639"/>
      <c r="CX27" s="639"/>
      <c r="CY27" s="640"/>
      <c r="CZ27" s="631">
        <v>9.1999999999999993</v>
      </c>
      <c r="DA27" s="641"/>
      <c r="DB27" s="641"/>
      <c r="DC27" s="642"/>
      <c r="DD27" s="634">
        <v>97864</v>
      </c>
      <c r="DE27" s="639"/>
      <c r="DF27" s="639"/>
      <c r="DG27" s="639"/>
      <c r="DH27" s="639"/>
      <c r="DI27" s="639"/>
      <c r="DJ27" s="639"/>
      <c r="DK27" s="640"/>
      <c r="DL27" s="634">
        <v>96794</v>
      </c>
      <c r="DM27" s="639"/>
      <c r="DN27" s="639"/>
      <c r="DO27" s="639"/>
      <c r="DP27" s="639"/>
      <c r="DQ27" s="639"/>
      <c r="DR27" s="639"/>
      <c r="DS27" s="639"/>
      <c r="DT27" s="639"/>
      <c r="DU27" s="639"/>
      <c r="DV27" s="640"/>
      <c r="DW27" s="631">
        <v>3.6</v>
      </c>
      <c r="DX27" s="641"/>
      <c r="DY27" s="641"/>
      <c r="DZ27" s="641"/>
      <c r="EA27" s="641"/>
      <c r="EB27" s="641"/>
      <c r="EC27" s="662"/>
    </row>
    <row r="28" spans="2:133" ht="11.25" customHeight="1" x14ac:dyDescent="0.15">
      <c r="B28" s="625" t="s">
        <v>302</v>
      </c>
      <c r="C28" s="626"/>
      <c r="D28" s="626"/>
      <c r="E28" s="626"/>
      <c r="F28" s="626"/>
      <c r="G28" s="626"/>
      <c r="H28" s="626"/>
      <c r="I28" s="626"/>
      <c r="J28" s="626"/>
      <c r="K28" s="626"/>
      <c r="L28" s="626"/>
      <c r="M28" s="626"/>
      <c r="N28" s="626"/>
      <c r="O28" s="626"/>
      <c r="P28" s="626"/>
      <c r="Q28" s="627"/>
      <c r="R28" s="628">
        <v>475</v>
      </c>
      <c r="S28" s="629"/>
      <c r="T28" s="629"/>
      <c r="U28" s="629"/>
      <c r="V28" s="629"/>
      <c r="W28" s="629"/>
      <c r="X28" s="629"/>
      <c r="Y28" s="630"/>
      <c r="Z28" s="655">
        <v>0</v>
      </c>
      <c r="AA28" s="655"/>
      <c r="AB28" s="655"/>
      <c r="AC28" s="655"/>
      <c r="AD28" s="656">
        <v>475</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303</v>
      </c>
      <c r="CE28" s="667"/>
      <c r="CF28" s="667"/>
      <c r="CG28" s="667"/>
      <c r="CH28" s="667"/>
      <c r="CI28" s="667"/>
      <c r="CJ28" s="667"/>
      <c r="CK28" s="667"/>
      <c r="CL28" s="667"/>
      <c r="CM28" s="667"/>
      <c r="CN28" s="667"/>
      <c r="CO28" s="667"/>
      <c r="CP28" s="667"/>
      <c r="CQ28" s="668"/>
      <c r="CR28" s="628">
        <v>510843</v>
      </c>
      <c r="CS28" s="629"/>
      <c r="CT28" s="629"/>
      <c r="CU28" s="629"/>
      <c r="CV28" s="629"/>
      <c r="CW28" s="629"/>
      <c r="CX28" s="629"/>
      <c r="CY28" s="630"/>
      <c r="CZ28" s="631">
        <v>12</v>
      </c>
      <c r="DA28" s="641"/>
      <c r="DB28" s="641"/>
      <c r="DC28" s="642"/>
      <c r="DD28" s="634">
        <v>476509</v>
      </c>
      <c r="DE28" s="629"/>
      <c r="DF28" s="629"/>
      <c r="DG28" s="629"/>
      <c r="DH28" s="629"/>
      <c r="DI28" s="629"/>
      <c r="DJ28" s="629"/>
      <c r="DK28" s="630"/>
      <c r="DL28" s="634">
        <v>356762</v>
      </c>
      <c r="DM28" s="629"/>
      <c r="DN28" s="629"/>
      <c r="DO28" s="629"/>
      <c r="DP28" s="629"/>
      <c r="DQ28" s="629"/>
      <c r="DR28" s="629"/>
      <c r="DS28" s="629"/>
      <c r="DT28" s="629"/>
      <c r="DU28" s="629"/>
      <c r="DV28" s="630"/>
      <c r="DW28" s="631">
        <v>13.1</v>
      </c>
      <c r="DX28" s="641"/>
      <c r="DY28" s="641"/>
      <c r="DZ28" s="641"/>
      <c r="EA28" s="641"/>
      <c r="EB28" s="641"/>
      <c r="EC28" s="662"/>
    </row>
    <row r="29" spans="2:133" ht="11.25" customHeight="1" x14ac:dyDescent="0.15">
      <c r="B29" s="625" t="s">
        <v>304</v>
      </c>
      <c r="C29" s="626"/>
      <c r="D29" s="626"/>
      <c r="E29" s="626"/>
      <c r="F29" s="626"/>
      <c r="G29" s="626"/>
      <c r="H29" s="626"/>
      <c r="I29" s="626"/>
      <c r="J29" s="626"/>
      <c r="K29" s="626"/>
      <c r="L29" s="626"/>
      <c r="M29" s="626"/>
      <c r="N29" s="626"/>
      <c r="O29" s="626"/>
      <c r="P29" s="626"/>
      <c r="Q29" s="627"/>
      <c r="R29" s="628">
        <v>9648</v>
      </c>
      <c r="S29" s="629"/>
      <c r="T29" s="629"/>
      <c r="U29" s="629"/>
      <c r="V29" s="629"/>
      <c r="W29" s="629"/>
      <c r="X29" s="629"/>
      <c r="Y29" s="630"/>
      <c r="Z29" s="655">
        <v>0.2</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305</v>
      </c>
      <c r="CE29" s="715"/>
      <c r="CF29" s="670" t="s">
        <v>69</v>
      </c>
      <c r="CG29" s="667"/>
      <c r="CH29" s="667"/>
      <c r="CI29" s="667"/>
      <c r="CJ29" s="667"/>
      <c r="CK29" s="667"/>
      <c r="CL29" s="667"/>
      <c r="CM29" s="667"/>
      <c r="CN29" s="667"/>
      <c r="CO29" s="667"/>
      <c r="CP29" s="667"/>
      <c r="CQ29" s="668"/>
      <c r="CR29" s="628">
        <v>510843</v>
      </c>
      <c r="CS29" s="639"/>
      <c r="CT29" s="639"/>
      <c r="CU29" s="639"/>
      <c r="CV29" s="639"/>
      <c r="CW29" s="639"/>
      <c r="CX29" s="639"/>
      <c r="CY29" s="640"/>
      <c r="CZ29" s="631">
        <v>12</v>
      </c>
      <c r="DA29" s="641"/>
      <c r="DB29" s="641"/>
      <c r="DC29" s="642"/>
      <c r="DD29" s="634">
        <v>476509</v>
      </c>
      <c r="DE29" s="639"/>
      <c r="DF29" s="639"/>
      <c r="DG29" s="639"/>
      <c r="DH29" s="639"/>
      <c r="DI29" s="639"/>
      <c r="DJ29" s="639"/>
      <c r="DK29" s="640"/>
      <c r="DL29" s="634">
        <v>356762</v>
      </c>
      <c r="DM29" s="639"/>
      <c r="DN29" s="639"/>
      <c r="DO29" s="639"/>
      <c r="DP29" s="639"/>
      <c r="DQ29" s="639"/>
      <c r="DR29" s="639"/>
      <c r="DS29" s="639"/>
      <c r="DT29" s="639"/>
      <c r="DU29" s="639"/>
      <c r="DV29" s="640"/>
      <c r="DW29" s="631">
        <v>13.1</v>
      </c>
      <c r="DX29" s="641"/>
      <c r="DY29" s="641"/>
      <c r="DZ29" s="641"/>
      <c r="EA29" s="641"/>
      <c r="EB29" s="641"/>
      <c r="EC29" s="662"/>
    </row>
    <row r="30" spans="2:133" ht="11.25" customHeight="1" x14ac:dyDescent="0.15">
      <c r="B30" s="625" t="s">
        <v>306</v>
      </c>
      <c r="C30" s="626"/>
      <c r="D30" s="626"/>
      <c r="E30" s="626"/>
      <c r="F30" s="626"/>
      <c r="G30" s="626"/>
      <c r="H30" s="626"/>
      <c r="I30" s="626"/>
      <c r="J30" s="626"/>
      <c r="K30" s="626"/>
      <c r="L30" s="626"/>
      <c r="M30" s="626"/>
      <c r="N30" s="626"/>
      <c r="O30" s="626"/>
      <c r="P30" s="626"/>
      <c r="Q30" s="627"/>
      <c r="R30" s="628">
        <v>62161</v>
      </c>
      <c r="S30" s="629"/>
      <c r="T30" s="629"/>
      <c r="U30" s="629"/>
      <c r="V30" s="629"/>
      <c r="W30" s="629"/>
      <c r="X30" s="629"/>
      <c r="Y30" s="630"/>
      <c r="Z30" s="655">
        <v>1.3</v>
      </c>
      <c r="AA30" s="655"/>
      <c r="AB30" s="655"/>
      <c r="AC30" s="655"/>
      <c r="AD30" s="656">
        <v>2565</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307</v>
      </c>
      <c r="BH30" s="703"/>
      <c r="BI30" s="703"/>
      <c r="BJ30" s="703"/>
      <c r="BK30" s="703"/>
      <c r="BL30" s="703"/>
      <c r="BM30" s="703"/>
      <c r="BN30" s="703"/>
      <c r="BO30" s="703"/>
      <c r="BP30" s="703"/>
      <c r="BQ30" s="704"/>
      <c r="BR30" s="687" t="s">
        <v>308</v>
      </c>
      <c r="BS30" s="703"/>
      <c r="BT30" s="703"/>
      <c r="BU30" s="703"/>
      <c r="BV30" s="703"/>
      <c r="BW30" s="703"/>
      <c r="BX30" s="703"/>
      <c r="BY30" s="703"/>
      <c r="BZ30" s="703"/>
      <c r="CA30" s="703"/>
      <c r="CB30" s="704"/>
      <c r="CD30" s="716"/>
      <c r="CE30" s="717"/>
      <c r="CF30" s="670" t="s">
        <v>309</v>
      </c>
      <c r="CG30" s="667"/>
      <c r="CH30" s="667"/>
      <c r="CI30" s="667"/>
      <c r="CJ30" s="667"/>
      <c r="CK30" s="667"/>
      <c r="CL30" s="667"/>
      <c r="CM30" s="667"/>
      <c r="CN30" s="667"/>
      <c r="CO30" s="667"/>
      <c r="CP30" s="667"/>
      <c r="CQ30" s="668"/>
      <c r="CR30" s="628">
        <v>504541</v>
      </c>
      <c r="CS30" s="629"/>
      <c r="CT30" s="629"/>
      <c r="CU30" s="629"/>
      <c r="CV30" s="629"/>
      <c r="CW30" s="629"/>
      <c r="CX30" s="629"/>
      <c r="CY30" s="630"/>
      <c r="CZ30" s="631">
        <v>11.9</v>
      </c>
      <c r="DA30" s="641"/>
      <c r="DB30" s="641"/>
      <c r="DC30" s="642"/>
      <c r="DD30" s="634">
        <v>470207</v>
      </c>
      <c r="DE30" s="629"/>
      <c r="DF30" s="629"/>
      <c r="DG30" s="629"/>
      <c r="DH30" s="629"/>
      <c r="DI30" s="629"/>
      <c r="DJ30" s="629"/>
      <c r="DK30" s="630"/>
      <c r="DL30" s="634">
        <v>350460</v>
      </c>
      <c r="DM30" s="629"/>
      <c r="DN30" s="629"/>
      <c r="DO30" s="629"/>
      <c r="DP30" s="629"/>
      <c r="DQ30" s="629"/>
      <c r="DR30" s="629"/>
      <c r="DS30" s="629"/>
      <c r="DT30" s="629"/>
      <c r="DU30" s="629"/>
      <c r="DV30" s="630"/>
      <c r="DW30" s="631">
        <v>12.9</v>
      </c>
      <c r="DX30" s="641"/>
      <c r="DY30" s="641"/>
      <c r="DZ30" s="641"/>
      <c r="EA30" s="641"/>
      <c r="EB30" s="641"/>
      <c r="EC30" s="662"/>
    </row>
    <row r="31" spans="2:133" ht="11.25" customHeight="1" x14ac:dyDescent="0.15">
      <c r="B31" s="625" t="s">
        <v>310</v>
      </c>
      <c r="C31" s="626"/>
      <c r="D31" s="626"/>
      <c r="E31" s="626"/>
      <c r="F31" s="626"/>
      <c r="G31" s="626"/>
      <c r="H31" s="626"/>
      <c r="I31" s="626"/>
      <c r="J31" s="626"/>
      <c r="K31" s="626"/>
      <c r="L31" s="626"/>
      <c r="M31" s="626"/>
      <c r="N31" s="626"/>
      <c r="O31" s="626"/>
      <c r="P31" s="626"/>
      <c r="Q31" s="627"/>
      <c r="R31" s="628">
        <v>6155</v>
      </c>
      <c r="S31" s="629"/>
      <c r="T31" s="629"/>
      <c r="U31" s="629"/>
      <c r="V31" s="629"/>
      <c r="W31" s="629"/>
      <c r="X31" s="629"/>
      <c r="Y31" s="630"/>
      <c r="Z31" s="655">
        <v>0.1</v>
      </c>
      <c r="AA31" s="655"/>
      <c r="AB31" s="655"/>
      <c r="AC31" s="655"/>
      <c r="AD31" s="656" t="s">
        <v>128</v>
      </c>
      <c r="AE31" s="656"/>
      <c r="AF31" s="656"/>
      <c r="AG31" s="656"/>
      <c r="AH31" s="656"/>
      <c r="AI31" s="656"/>
      <c r="AJ31" s="656"/>
      <c r="AK31" s="656"/>
      <c r="AL31" s="631" t="s">
        <v>128</v>
      </c>
      <c r="AM31" s="632"/>
      <c r="AN31" s="632"/>
      <c r="AO31" s="657"/>
      <c r="AP31" s="705" t="s">
        <v>311</v>
      </c>
      <c r="AQ31" s="706"/>
      <c r="AR31" s="706"/>
      <c r="AS31" s="706"/>
      <c r="AT31" s="711" t="s">
        <v>312</v>
      </c>
      <c r="AU31" s="217"/>
      <c r="AV31" s="217"/>
      <c r="AW31" s="217"/>
      <c r="AX31" s="695" t="s">
        <v>187</v>
      </c>
      <c r="AY31" s="696"/>
      <c r="AZ31" s="696"/>
      <c r="BA31" s="696"/>
      <c r="BB31" s="696"/>
      <c r="BC31" s="696"/>
      <c r="BD31" s="696"/>
      <c r="BE31" s="696"/>
      <c r="BF31" s="697"/>
      <c r="BG31" s="698">
        <v>99.5</v>
      </c>
      <c r="BH31" s="699"/>
      <c r="BI31" s="699"/>
      <c r="BJ31" s="699"/>
      <c r="BK31" s="699"/>
      <c r="BL31" s="699"/>
      <c r="BM31" s="700">
        <v>98</v>
      </c>
      <c r="BN31" s="699"/>
      <c r="BO31" s="699"/>
      <c r="BP31" s="699"/>
      <c r="BQ31" s="701"/>
      <c r="BR31" s="698">
        <v>99.6</v>
      </c>
      <c r="BS31" s="699"/>
      <c r="BT31" s="699"/>
      <c r="BU31" s="699"/>
      <c r="BV31" s="699"/>
      <c r="BW31" s="699"/>
      <c r="BX31" s="700">
        <v>98.1</v>
      </c>
      <c r="BY31" s="699"/>
      <c r="BZ31" s="699"/>
      <c r="CA31" s="699"/>
      <c r="CB31" s="701"/>
      <c r="CD31" s="716"/>
      <c r="CE31" s="717"/>
      <c r="CF31" s="670" t="s">
        <v>313</v>
      </c>
      <c r="CG31" s="667"/>
      <c r="CH31" s="667"/>
      <c r="CI31" s="667"/>
      <c r="CJ31" s="667"/>
      <c r="CK31" s="667"/>
      <c r="CL31" s="667"/>
      <c r="CM31" s="667"/>
      <c r="CN31" s="667"/>
      <c r="CO31" s="667"/>
      <c r="CP31" s="667"/>
      <c r="CQ31" s="668"/>
      <c r="CR31" s="628">
        <v>6302</v>
      </c>
      <c r="CS31" s="639"/>
      <c r="CT31" s="639"/>
      <c r="CU31" s="639"/>
      <c r="CV31" s="639"/>
      <c r="CW31" s="639"/>
      <c r="CX31" s="639"/>
      <c r="CY31" s="640"/>
      <c r="CZ31" s="631">
        <v>0.1</v>
      </c>
      <c r="DA31" s="641"/>
      <c r="DB31" s="641"/>
      <c r="DC31" s="642"/>
      <c r="DD31" s="634">
        <v>6302</v>
      </c>
      <c r="DE31" s="639"/>
      <c r="DF31" s="639"/>
      <c r="DG31" s="639"/>
      <c r="DH31" s="639"/>
      <c r="DI31" s="639"/>
      <c r="DJ31" s="639"/>
      <c r="DK31" s="640"/>
      <c r="DL31" s="634">
        <v>6302</v>
      </c>
      <c r="DM31" s="639"/>
      <c r="DN31" s="639"/>
      <c r="DO31" s="639"/>
      <c r="DP31" s="639"/>
      <c r="DQ31" s="639"/>
      <c r="DR31" s="639"/>
      <c r="DS31" s="639"/>
      <c r="DT31" s="639"/>
      <c r="DU31" s="639"/>
      <c r="DV31" s="640"/>
      <c r="DW31" s="631">
        <v>0.2</v>
      </c>
      <c r="DX31" s="641"/>
      <c r="DY31" s="641"/>
      <c r="DZ31" s="641"/>
      <c r="EA31" s="641"/>
      <c r="EB31" s="641"/>
      <c r="EC31" s="662"/>
    </row>
    <row r="32" spans="2:133" ht="11.25" customHeight="1" x14ac:dyDescent="0.15">
      <c r="B32" s="625" t="s">
        <v>314</v>
      </c>
      <c r="C32" s="626"/>
      <c r="D32" s="626"/>
      <c r="E32" s="626"/>
      <c r="F32" s="626"/>
      <c r="G32" s="626"/>
      <c r="H32" s="626"/>
      <c r="I32" s="626"/>
      <c r="J32" s="626"/>
      <c r="K32" s="626"/>
      <c r="L32" s="626"/>
      <c r="M32" s="626"/>
      <c r="N32" s="626"/>
      <c r="O32" s="626"/>
      <c r="P32" s="626"/>
      <c r="Q32" s="627"/>
      <c r="R32" s="628">
        <v>484249</v>
      </c>
      <c r="S32" s="629"/>
      <c r="T32" s="629"/>
      <c r="U32" s="629"/>
      <c r="V32" s="629"/>
      <c r="W32" s="629"/>
      <c r="X32" s="629"/>
      <c r="Y32" s="630"/>
      <c r="Z32" s="655">
        <v>10.3</v>
      </c>
      <c r="AA32" s="655"/>
      <c r="AB32" s="655"/>
      <c r="AC32" s="655"/>
      <c r="AD32" s="656" t="s">
        <v>234</v>
      </c>
      <c r="AE32" s="656"/>
      <c r="AF32" s="656"/>
      <c r="AG32" s="656"/>
      <c r="AH32" s="656"/>
      <c r="AI32" s="656"/>
      <c r="AJ32" s="656"/>
      <c r="AK32" s="656"/>
      <c r="AL32" s="631" t="s">
        <v>234</v>
      </c>
      <c r="AM32" s="632"/>
      <c r="AN32" s="632"/>
      <c r="AO32" s="657"/>
      <c r="AP32" s="707"/>
      <c r="AQ32" s="708"/>
      <c r="AR32" s="708"/>
      <c r="AS32" s="708"/>
      <c r="AT32" s="712"/>
      <c r="AU32" s="216" t="s">
        <v>315</v>
      </c>
      <c r="AV32" s="216"/>
      <c r="AW32" s="216"/>
      <c r="AX32" s="625" t="s">
        <v>316</v>
      </c>
      <c r="AY32" s="626"/>
      <c r="AZ32" s="626"/>
      <c r="BA32" s="626"/>
      <c r="BB32" s="626"/>
      <c r="BC32" s="626"/>
      <c r="BD32" s="626"/>
      <c r="BE32" s="626"/>
      <c r="BF32" s="627"/>
      <c r="BG32" s="702">
        <v>99.7</v>
      </c>
      <c r="BH32" s="639"/>
      <c r="BI32" s="639"/>
      <c r="BJ32" s="639"/>
      <c r="BK32" s="639"/>
      <c r="BL32" s="639"/>
      <c r="BM32" s="632">
        <v>99.1</v>
      </c>
      <c r="BN32" s="694"/>
      <c r="BO32" s="694"/>
      <c r="BP32" s="694"/>
      <c r="BQ32" s="666"/>
      <c r="BR32" s="702">
        <v>99.8</v>
      </c>
      <c r="BS32" s="639"/>
      <c r="BT32" s="639"/>
      <c r="BU32" s="639"/>
      <c r="BV32" s="639"/>
      <c r="BW32" s="639"/>
      <c r="BX32" s="632">
        <v>99.2</v>
      </c>
      <c r="BY32" s="694"/>
      <c r="BZ32" s="694"/>
      <c r="CA32" s="694"/>
      <c r="CB32" s="666"/>
      <c r="CD32" s="718"/>
      <c r="CE32" s="719"/>
      <c r="CF32" s="670" t="s">
        <v>317</v>
      </c>
      <c r="CG32" s="667"/>
      <c r="CH32" s="667"/>
      <c r="CI32" s="667"/>
      <c r="CJ32" s="667"/>
      <c r="CK32" s="667"/>
      <c r="CL32" s="667"/>
      <c r="CM32" s="667"/>
      <c r="CN32" s="667"/>
      <c r="CO32" s="667"/>
      <c r="CP32" s="667"/>
      <c r="CQ32" s="668"/>
      <c r="CR32" s="628" t="s">
        <v>128</v>
      </c>
      <c r="CS32" s="629"/>
      <c r="CT32" s="629"/>
      <c r="CU32" s="629"/>
      <c r="CV32" s="629"/>
      <c r="CW32" s="629"/>
      <c r="CX32" s="629"/>
      <c r="CY32" s="630"/>
      <c r="CZ32" s="631" t="s">
        <v>234</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2"/>
    </row>
    <row r="33" spans="2:133" ht="11.25" customHeight="1" x14ac:dyDescent="0.15">
      <c r="B33" s="691" t="s">
        <v>318</v>
      </c>
      <c r="C33" s="692"/>
      <c r="D33" s="692"/>
      <c r="E33" s="692"/>
      <c r="F33" s="692"/>
      <c r="G33" s="692"/>
      <c r="H33" s="692"/>
      <c r="I33" s="692"/>
      <c r="J33" s="692"/>
      <c r="K33" s="692"/>
      <c r="L33" s="692"/>
      <c r="M33" s="692"/>
      <c r="N33" s="692"/>
      <c r="O33" s="692"/>
      <c r="P33" s="692"/>
      <c r="Q33" s="693"/>
      <c r="R33" s="628" t="s">
        <v>234</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234</v>
      </c>
      <c r="AM33" s="632"/>
      <c r="AN33" s="632"/>
      <c r="AO33" s="657"/>
      <c r="AP33" s="709"/>
      <c r="AQ33" s="710"/>
      <c r="AR33" s="710"/>
      <c r="AS33" s="710"/>
      <c r="AT33" s="713"/>
      <c r="AU33" s="218"/>
      <c r="AV33" s="218"/>
      <c r="AW33" s="218"/>
      <c r="AX33" s="605" t="s">
        <v>319</v>
      </c>
      <c r="AY33" s="606"/>
      <c r="AZ33" s="606"/>
      <c r="BA33" s="606"/>
      <c r="BB33" s="606"/>
      <c r="BC33" s="606"/>
      <c r="BD33" s="606"/>
      <c r="BE33" s="606"/>
      <c r="BF33" s="607"/>
      <c r="BG33" s="690">
        <v>99.3</v>
      </c>
      <c r="BH33" s="609"/>
      <c r="BI33" s="609"/>
      <c r="BJ33" s="609"/>
      <c r="BK33" s="609"/>
      <c r="BL33" s="609"/>
      <c r="BM33" s="647">
        <v>96.7</v>
      </c>
      <c r="BN33" s="609"/>
      <c r="BO33" s="609"/>
      <c r="BP33" s="609"/>
      <c r="BQ33" s="658"/>
      <c r="BR33" s="690">
        <v>99.3</v>
      </c>
      <c r="BS33" s="609"/>
      <c r="BT33" s="609"/>
      <c r="BU33" s="609"/>
      <c r="BV33" s="609"/>
      <c r="BW33" s="609"/>
      <c r="BX33" s="647">
        <v>97</v>
      </c>
      <c r="BY33" s="609"/>
      <c r="BZ33" s="609"/>
      <c r="CA33" s="609"/>
      <c r="CB33" s="658"/>
      <c r="CD33" s="670" t="s">
        <v>320</v>
      </c>
      <c r="CE33" s="667"/>
      <c r="CF33" s="667"/>
      <c r="CG33" s="667"/>
      <c r="CH33" s="667"/>
      <c r="CI33" s="667"/>
      <c r="CJ33" s="667"/>
      <c r="CK33" s="667"/>
      <c r="CL33" s="667"/>
      <c r="CM33" s="667"/>
      <c r="CN33" s="667"/>
      <c r="CO33" s="667"/>
      <c r="CP33" s="667"/>
      <c r="CQ33" s="668"/>
      <c r="CR33" s="628">
        <v>1776209</v>
      </c>
      <c r="CS33" s="639"/>
      <c r="CT33" s="639"/>
      <c r="CU33" s="639"/>
      <c r="CV33" s="639"/>
      <c r="CW33" s="639"/>
      <c r="CX33" s="639"/>
      <c r="CY33" s="640"/>
      <c r="CZ33" s="631">
        <v>41.8</v>
      </c>
      <c r="DA33" s="641"/>
      <c r="DB33" s="641"/>
      <c r="DC33" s="642"/>
      <c r="DD33" s="634">
        <v>1382561</v>
      </c>
      <c r="DE33" s="639"/>
      <c r="DF33" s="639"/>
      <c r="DG33" s="639"/>
      <c r="DH33" s="639"/>
      <c r="DI33" s="639"/>
      <c r="DJ33" s="639"/>
      <c r="DK33" s="640"/>
      <c r="DL33" s="634">
        <v>923892</v>
      </c>
      <c r="DM33" s="639"/>
      <c r="DN33" s="639"/>
      <c r="DO33" s="639"/>
      <c r="DP33" s="639"/>
      <c r="DQ33" s="639"/>
      <c r="DR33" s="639"/>
      <c r="DS33" s="639"/>
      <c r="DT33" s="639"/>
      <c r="DU33" s="639"/>
      <c r="DV33" s="640"/>
      <c r="DW33" s="631">
        <v>33.9</v>
      </c>
      <c r="DX33" s="641"/>
      <c r="DY33" s="641"/>
      <c r="DZ33" s="641"/>
      <c r="EA33" s="641"/>
      <c r="EB33" s="641"/>
      <c r="EC33" s="662"/>
    </row>
    <row r="34" spans="2:133" ht="11.25" customHeight="1" x14ac:dyDescent="0.15">
      <c r="B34" s="625" t="s">
        <v>321</v>
      </c>
      <c r="C34" s="626"/>
      <c r="D34" s="626"/>
      <c r="E34" s="626"/>
      <c r="F34" s="626"/>
      <c r="G34" s="626"/>
      <c r="H34" s="626"/>
      <c r="I34" s="626"/>
      <c r="J34" s="626"/>
      <c r="K34" s="626"/>
      <c r="L34" s="626"/>
      <c r="M34" s="626"/>
      <c r="N34" s="626"/>
      <c r="O34" s="626"/>
      <c r="P34" s="626"/>
      <c r="Q34" s="627"/>
      <c r="R34" s="628">
        <v>311799</v>
      </c>
      <c r="S34" s="629"/>
      <c r="T34" s="629"/>
      <c r="U34" s="629"/>
      <c r="V34" s="629"/>
      <c r="W34" s="629"/>
      <c r="X34" s="629"/>
      <c r="Y34" s="630"/>
      <c r="Z34" s="655">
        <v>6.6</v>
      </c>
      <c r="AA34" s="655"/>
      <c r="AB34" s="655"/>
      <c r="AC34" s="655"/>
      <c r="AD34" s="656" t="s">
        <v>128</v>
      </c>
      <c r="AE34" s="656"/>
      <c r="AF34" s="656"/>
      <c r="AG34" s="656"/>
      <c r="AH34" s="656"/>
      <c r="AI34" s="656"/>
      <c r="AJ34" s="656"/>
      <c r="AK34" s="656"/>
      <c r="AL34" s="631" t="s">
        <v>128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322</v>
      </c>
      <c r="CE34" s="667"/>
      <c r="CF34" s="667"/>
      <c r="CG34" s="667"/>
      <c r="CH34" s="667"/>
      <c r="CI34" s="667"/>
      <c r="CJ34" s="667"/>
      <c r="CK34" s="667"/>
      <c r="CL34" s="667"/>
      <c r="CM34" s="667"/>
      <c r="CN34" s="667"/>
      <c r="CO34" s="667"/>
      <c r="CP34" s="667"/>
      <c r="CQ34" s="668"/>
      <c r="CR34" s="628">
        <v>520575</v>
      </c>
      <c r="CS34" s="629"/>
      <c r="CT34" s="629"/>
      <c r="CU34" s="629"/>
      <c r="CV34" s="629"/>
      <c r="CW34" s="629"/>
      <c r="CX34" s="629"/>
      <c r="CY34" s="630"/>
      <c r="CZ34" s="631">
        <v>12.3</v>
      </c>
      <c r="DA34" s="641"/>
      <c r="DB34" s="641"/>
      <c r="DC34" s="642"/>
      <c r="DD34" s="634">
        <v>380172</v>
      </c>
      <c r="DE34" s="629"/>
      <c r="DF34" s="629"/>
      <c r="DG34" s="629"/>
      <c r="DH34" s="629"/>
      <c r="DI34" s="629"/>
      <c r="DJ34" s="629"/>
      <c r="DK34" s="630"/>
      <c r="DL34" s="634">
        <v>280281</v>
      </c>
      <c r="DM34" s="629"/>
      <c r="DN34" s="629"/>
      <c r="DO34" s="629"/>
      <c r="DP34" s="629"/>
      <c r="DQ34" s="629"/>
      <c r="DR34" s="629"/>
      <c r="DS34" s="629"/>
      <c r="DT34" s="629"/>
      <c r="DU34" s="629"/>
      <c r="DV34" s="630"/>
      <c r="DW34" s="631">
        <v>10.3</v>
      </c>
      <c r="DX34" s="641"/>
      <c r="DY34" s="641"/>
      <c r="DZ34" s="641"/>
      <c r="EA34" s="641"/>
      <c r="EB34" s="641"/>
      <c r="EC34" s="662"/>
    </row>
    <row r="35" spans="2:133" ht="11.25" customHeight="1" x14ac:dyDescent="0.15">
      <c r="B35" s="625" t="s">
        <v>323</v>
      </c>
      <c r="C35" s="626"/>
      <c r="D35" s="626"/>
      <c r="E35" s="626"/>
      <c r="F35" s="626"/>
      <c r="G35" s="626"/>
      <c r="H35" s="626"/>
      <c r="I35" s="626"/>
      <c r="J35" s="626"/>
      <c r="K35" s="626"/>
      <c r="L35" s="626"/>
      <c r="M35" s="626"/>
      <c r="N35" s="626"/>
      <c r="O35" s="626"/>
      <c r="P35" s="626"/>
      <c r="Q35" s="627"/>
      <c r="R35" s="628">
        <v>10389</v>
      </c>
      <c r="S35" s="629"/>
      <c r="T35" s="629"/>
      <c r="U35" s="629"/>
      <c r="V35" s="629"/>
      <c r="W35" s="629"/>
      <c r="X35" s="629"/>
      <c r="Y35" s="630"/>
      <c r="Z35" s="655">
        <v>0.2</v>
      </c>
      <c r="AA35" s="655"/>
      <c r="AB35" s="655"/>
      <c r="AC35" s="655"/>
      <c r="AD35" s="656">
        <v>1069</v>
      </c>
      <c r="AE35" s="656"/>
      <c r="AF35" s="656"/>
      <c r="AG35" s="656"/>
      <c r="AH35" s="656"/>
      <c r="AI35" s="656"/>
      <c r="AJ35" s="656"/>
      <c r="AK35" s="656"/>
      <c r="AL35" s="631">
        <v>0</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326</v>
      </c>
      <c r="CE35" s="667"/>
      <c r="CF35" s="667"/>
      <c r="CG35" s="667"/>
      <c r="CH35" s="667"/>
      <c r="CI35" s="667"/>
      <c r="CJ35" s="667"/>
      <c r="CK35" s="667"/>
      <c r="CL35" s="667"/>
      <c r="CM35" s="667"/>
      <c r="CN35" s="667"/>
      <c r="CO35" s="667"/>
      <c r="CP35" s="667"/>
      <c r="CQ35" s="668"/>
      <c r="CR35" s="628">
        <v>26273</v>
      </c>
      <c r="CS35" s="639"/>
      <c r="CT35" s="639"/>
      <c r="CU35" s="639"/>
      <c r="CV35" s="639"/>
      <c r="CW35" s="639"/>
      <c r="CX35" s="639"/>
      <c r="CY35" s="640"/>
      <c r="CZ35" s="631">
        <v>0.6</v>
      </c>
      <c r="DA35" s="641"/>
      <c r="DB35" s="641"/>
      <c r="DC35" s="642"/>
      <c r="DD35" s="634">
        <v>21375</v>
      </c>
      <c r="DE35" s="639"/>
      <c r="DF35" s="639"/>
      <c r="DG35" s="639"/>
      <c r="DH35" s="639"/>
      <c r="DI35" s="639"/>
      <c r="DJ35" s="639"/>
      <c r="DK35" s="640"/>
      <c r="DL35" s="634">
        <v>15195</v>
      </c>
      <c r="DM35" s="639"/>
      <c r="DN35" s="639"/>
      <c r="DO35" s="639"/>
      <c r="DP35" s="639"/>
      <c r="DQ35" s="639"/>
      <c r="DR35" s="639"/>
      <c r="DS35" s="639"/>
      <c r="DT35" s="639"/>
      <c r="DU35" s="639"/>
      <c r="DV35" s="640"/>
      <c r="DW35" s="631">
        <v>0.6</v>
      </c>
      <c r="DX35" s="641"/>
      <c r="DY35" s="641"/>
      <c r="DZ35" s="641"/>
      <c r="EA35" s="641"/>
      <c r="EB35" s="641"/>
      <c r="EC35" s="662"/>
    </row>
    <row r="36" spans="2:133" ht="11.25" customHeight="1" x14ac:dyDescent="0.15">
      <c r="B36" s="625" t="s">
        <v>327</v>
      </c>
      <c r="C36" s="626"/>
      <c r="D36" s="626"/>
      <c r="E36" s="626"/>
      <c r="F36" s="626"/>
      <c r="G36" s="626"/>
      <c r="H36" s="626"/>
      <c r="I36" s="626"/>
      <c r="J36" s="626"/>
      <c r="K36" s="626"/>
      <c r="L36" s="626"/>
      <c r="M36" s="626"/>
      <c r="N36" s="626"/>
      <c r="O36" s="626"/>
      <c r="P36" s="626"/>
      <c r="Q36" s="627"/>
      <c r="R36" s="628">
        <v>98319</v>
      </c>
      <c r="S36" s="629"/>
      <c r="T36" s="629"/>
      <c r="U36" s="629"/>
      <c r="V36" s="629"/>
      <c r="W36" s="629"/>
      <c r="X36" s="629"/>
      <c r="Y36" s="630"/>
      <c r="Z36" s="655">
        <v>2.1</v>
      </c>
      <c r="AA36" s="655"/>
      <c r="AB36" s="655"/>
      <c r="AC36" s="655"/>
      <c r="AD36" s="656" t="s">
        <v>128</v>
      </c>
      <c r="AE36" s="656"/>
      <c r="AF36" s="656"/>
      <c r="AG36" s="656"/>
      <c r="AH36" s="656"/>
      <c r="AI36" s="656"/>
      <c r="AJ36" s="656"/>
      <c r="AK36" s="656"/>
      <c r="AL36" s="631" t="s">
        <v>128</v>
      </c>
      <c r="AM36" s="632"/>
      <c r="AN36" s="632"/>
      <c r="AO36" s="657"/>
      <c r="AP36" s="221"/>
      <c r="AQ36" s="678" t="s">
        <v>328</v>
      </c>
      <c r="AR36" s="679"/>
      <c r="AS36" s="679"/>
      <c r="AT36" s="679"/>
      <c r="AU36" s="679"/>
      <c r="AV36" s="679"/>
      <c r="AW36" s="679"/>
      <c r="AX36" s="679"/>
      <c r="AY36" s="680"/>
      <c r="AZ36" s="681">
        <v>473248</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7903</v>
      </c>
      <c r="BW36" s="682"/>
      <c r="BX36" s="682"/>
      <c r="BY36" s="682"/>
      <c r="BZ36" s="682"/>
      <c r="CA36" s="682"/>
      <c r="CB36" s="683"/>
      <c r="CD36" s="670" t="s">
        <v>330</v>
      </c>
      <c r="CE36" s="667"/>
      <c r="CF36" s="667"/>
      <c r="CG36" s="667"/>
      <c r="CH36" s="667"/>
      <c r="CI36" s="667"/>
      <c r="CJ36" s="667"/>
      <c r="CK36" s="667"/>
      <c r="CL36" s="667"/>
      <c r="CM36" s="667"/>
      <c r="CN36" s="667"/>
      <c r="CO36" s="667"/>
      <c r="CP36" s="667"/>
      <c r="CQ36" s="668"/>
      <c r="CR36" s="628">
        <v>723928</v>
      </c>
      <c r="CS36" s="629"/>
      <c r="CT36" s="629"/>
      <c r="CU36" s="629"/>
      <c r="CV36" s="629"/>
      <c r="CW36" s="629"/>
      <c r="CX36" s="629"/>
      <c r="CY36" s="630"/>
      <c r="CZ36" s="631">
        <v>17</v>
      </c>
      <c r="DA36" s="641"/>
      <c r="DB36" s="641"/>
      <c r="DC36" s="642"/>
      <c r="DD36" s="634">
        <v>606925</v>
      </c>
      <c r="DE36" s="629"/>
      <c r="DF36" s="629"/>
      <c r="DG36" s="629"/>
      <c r="DH36" s="629"/>
      <c r="DI36" s="629"/>
      <c r="DJ36" s="629"/>
      <c r="DK36" s="630"/>
      <c r="DL36" s="634">
        <v>429625</v>
      </c>
      <c r="DM36" s="629"/>
      <c r="DN36" s="629"/>
      <c r="DO36" s="629"/>
      <c r="DP36" s="629"/>
      <c r="DQ36" s="629"/>
      <c r="DR36" s="629"/>
      <c r="DS36" s="629"/>
      <c r="DT36" s="629"/>
      <c r="DU36" s="629"/>
      <c r="DV36" s="630"/>
      <c r="DW36" s="631">
        <v>15.8</v>
      </c>
      <c r="DX36" s="641"/>
      <c r="DY36" s="641"/>
      <c r="DZ36" s="641"/>
      <c r="EA36" s="641"/>
      <c r="EB36" s="641"/>
      <c r="EC36" s="662"/>
    </row>
    <row r="37" spans="2:133" ht="11.25" customHeight="1" x14ac:dyDescent="0.15">
      <c r="B37" s="625" t="s">
        <v>331</v>
      </c>
      <c r="C37" s="626"/>
      <c r="D37" s="626"/>
      <c r="E37" s="626"/>
      <c r="F37" s="626"/>
      <c r="G37" s="626"/>
      <c r="H37" s="626"/>
      <c r="I37" s="626"/>
      <c r="J37" s="626"/>
      <c r="K37" s="626"/>
      <c r="L37" s="626"/>
      <c r="M37" s="626"/>
      <c r="N37" s="626"/>
      <c r="O37" s="626"/>
      <c r="P37" s="626"/>
      <c r="Q37" s="627"/>
      <c r="R37" s="628">
        <v>11075</v>
      </c>
      <c r="S37" s="629"/>
      <c r="T37" s="629"/>
      <c r="U37" s="629"/>
      <c r="V37" s="629"/>
      <c r="W37" s="629"/>
      <c r="X37" s="629"/>
      <c r="Y37" s="630"/>
      <c r="Z37" s="655">
        <v>0.2</v>
      </c>
      <c r="AA37" s="655"/>
      <c r="AB37" s="655"/>
      <c r="AC37" s="655"/>
      <c r="AD37" s="656" t="s">
        <v>234</v>
      </c>
      <c r="AE37" s="656"/>
      <c r="AF37" s="656"/>
      <c r="AG37" s="656"/>
      <c r="AH37" s="656"/>
      <c r="AI37" s="656"/>
      <c r="AJ37" s="656"/>
      <c r="AK37" s="656"/>
      <c r="AL37" s="631" t="s">
        <v>234</v>
      </c>
      <c r="AM37" s="632"/>
      <c r="AN37" s="632"/>
      <c r="AO37" s="657"/>
      <c r="AQ37" s="663" t="s">
        <v>332</v>
      </c>
      <c r="AR37" s="664"/>
      <c r="AS37" s="664"/>
      <c r="AT37" s="664"/>
      <c r="AU37" s="664"/>
      <c r="AV37" s="664"/>
      <c r="AW37" s="664"/>
      <c r="AX37" s="664"/>
      <c r="AY37" s="665"/>
      <c r="AZ37" s="628">
        <v>217000</v>
      </c>
      <c r="BA37" s="629"/>
      <c r="BB37" s="629"/>
      <c r="BC37" s="629"/>
      <c r="BD37" s="639"/>
      <c r="BE37" s="639"/>
      <c r="BF37" s="666"/>
      <c r="BG37" s="670" t="s">
        <v>333</v>
      </c>
      <c r="BH37" s="667"/>
      <c r="BI37" s="667"/>
      <c r="BJ37" s="667"/>
      <c r="BK37" s="667"/>
      <c r="BL37" s="667"/>
      <c r="BM37" s="667"/>
      <c r="BN37" s="667"/>
      <c r="BO37" s="667"/>
      <c r="BP37" s="667"/>
      <c r="BQ37" s="667"/>
      <c r="BR37" s="667"/>
      <c r="BS37" s="667"/>
      <c r="BT37" s="667"/>
      <c r="BU37" s="668"/>
      <c r="BV37" s="628">
        <v>7170</v>
      </c>
      <c r="BW37" s="629"/>
      <c r="BX37" s="629"/>
      <c r="BY37" s="629"/>
      <c r="BZ37" s="629"/>
      <c r="CA37" s="629"/>
      <c r="CB37" s="669"/>
      <c r="CD37" s="670" t="s">
        <v>334</v>
      </c>
      <c r="CE37" s="667"/>
      <c r="CF37" s="667"/>
      <c r="CG37" s="667"/>
      <c r="CH37" s="667"/>
      <c r="CI37" s="667"/>
      <c r="CJ37" s="667"/>
      <c r="CK37" s="667"/>
      <c r="CL37" s="667"/>
      <c r="CM37" s="667"/>
      <c r="CN37" s="667"/>
      <c r="CO37" s="667"/>
      <c r="CP37" s="667"/>
      <c r="CQ37" s="668"/>
      <c r="CR37" s="628">
        <v>120641</v>
      </c>
      <c r="CS37" s="639"/>
      <c r="CT37" s="639"/>
      <c r="CU37" s="639"/>
      <c r="CV37" s="639"/>
      <c r="CW37" s="639"/>
      <c r="CX37" s="639"/>
      <c r="CY37" s="640"/>
      <c r="CZ37" s="631">
        <v>2.8</v>
      </c>
      <c r="DA37" s="641"/>
      <c r="DB37" s="641"/>
      <c r="DC37" s="642"/>
      <c r="DD37" s="634">
        <v>116317</v>
      </c>
      <c r="DE37" s="639"/>
      <c r="DF37" s="639"/>
      <c r="DG37" s="639"/>
      <c r="DH37" s="639"/>
      <c r="DI37" s="639"/>
      <c r="DJ37" s="639"/>
      <c r="DK37" s="640"/>
      <c r="DL37" s="634">
        <v>114984</v>
      </c>
      <c r="DM37" s="639"/>
      <c r="DN37" s="639"/>
      <c r="DO37" s="639"/>
      <c r="DP37" s="639"/>
      <c r="DQ37" s="639"/>
      <c r="DR37" s="639"/>
      <c r="DS37" s="639"/>
      <c r="DT37" s="639"/>
      <c r="DU37" s="639"/>
      <c r="DV37" s="640"/>
      <c r="DW37" s="631">
        <v>4.2</v>
      </c>
      <c r="DX37" s="641"/>
      <c r="DY37" s="641"/>
      <c r="DZ37" s="641"/>
      <c r="EA37" s="641"/>
      <c r="EB37" s="641"/>
      <c r="EC37" s="662"/>
    </row>
    <row r="38" spans="2:133" ht="11.25" customHeight="1" x14ac:dyDescent="0.15">
      <c r="B38" s="625" t="s">
        <v>335</v>
      </c>
      <c r="C38" s="626"/>
      <c r="D38" s="626"/>
      <c r="E38" s="626"/>
      <c r="F38" s="626"/>
      <c r="G38" s="626"/>
      <c r="H38" s="626"/>
      <c r="I38" s="626"/>
      <c r="J38" s="626"/>
      <c r="K38" s="626"/>
      <c r="L38" s="626"/>
      <c r="M38" s="626"/>
      <c r="N38" s="626"/>
      <c r="O38" s="626"/>
      <c r="P38" s="626"/>
      <c r="Q38" s="627"/>
      <c r="R38" s="628">
        <v>310407</v>
      </c>
      <c r="S38" s="629"/>
      <c r="T38" s="629"/>
      <c r="U38" s="629"/>
      <c r="V38" s="629"/>
      <c r="W38" s="629"/>
      <c r="X38" s="629"/>
      <c r="Y38" s="630"/>
      <c r="Z38" s="655">
        <v>6.6</v>
      </c>
      <c r="AA38" s="655"/>
      <c r="AB38" s="655"/>
      <c r="AC38" s="655"/>
      <c r="AD38" s="656" t="s">
        <v>128</v>
      </c>
      <c r="AE38" s="656"/>
      <c r="AF38" s="656"/>
      <c r="AG38" s="656"/>
      <c r="AH38" s="656"/>
      <c r="AI38" s="656"/>
      <c r="AJ38" s="656"/>
      <c r="AK38" s="656"/>
      <c r="AL38" s="631" t="s">
        <v>128</v>
      </c>
      <c r="AM38" s="632"/>
      <c r="AN38" s="632"/>
      <c r="AO38" s="657"/>
      <c r="AQ38" s="663" t="s">
        <v>336</v>
      </c>
      <c r="AR38" s="664"/>
      <c r="AS38" s="664"/>
      <c r="AT38" s="664"/>
      <c r="AU38" s="664"/>
      <c r="AV38" s="664"/>
      <c r="AW38" s="664"/>
      <c r="AX38" s="664"/>
      <c r="AY38" s="665"/>
      <c r="AZ38" s="628">
        <v>21677</v>
      </c>
      <c r="BA38" s="629"/>
      <c r="BB38" s="629"/>
      <c r="BC38" s="629"/>
      <c r="BD38" s="639"/>
      <c r="BE38" s="639"/>
      <c r="BF38" s="666"/>
      <c r="BG38" s="670" t="s">
        <v>337</v>
      </c>
      <c r="BH38" s="667"/>
      <c r="BI38" s="667"/>
      <c r="BJ38" s="667"/>
      <c r="BK38" s="667"/>
      <c r="BL38" s="667"/>
      <c r="BM38" s="667"/>
      <c r="BN38" s="667"/>
      <c r="BO38" s="667"/>
      <c r="BP38" s="667"/>
      <c r="BQ38" s="667"/>
      <c r="BR38" s="667"/>
      <c r="BS38" s="667"/>
      <c r="BT38" s="667"/>
      <c r="BU38" s="668"/>
      <c r="BV38" s="628">
        <v>649</v>
      </c>
      <c r="BW38" s="629"/>
      <c r="BX38" s="629"/>
      <c r="BY38" s="629"/>
      <c r="BZ38" s="629"/>
      <c r="CA38" s="629"/>
      <c r="CB38" s="669"/>
      <c r="CD38" s="670" t="s">
        <v>338</v>
      </c>
      <c r="CE38" s="667"/>
      <c r="CF38" s="667"/>
      <c r="CG38" s="667"/>
      <c r="CH38" s="667"/>
      <c r="CI38" s="667"/>
      <c r="CJ38" s="667"/>
      <c r="CK38" s="667"/>
      <c r="CL38" s="667"/>
      <c r="CM38" s="667"/>
      <c r="CN38" s="667"/>
      <c r="CO38" s="667"/>
      <c r="CP38" s="667"/>
      <c r="CQ38" s="668"/>
      <c r="CR38" s="628">
        <v>228808</v>
      </c>
      <c r="CS38" s="629"/>
      <c r="CT38" s="629"/>
      <c r="CU38" s="629"/>
      <c r="CV38" s="629"/>
      <c r="CW38" s="629"/>
      <c r="CX38" s="629"/>
      <c r="CY38" s="630"/>
      <c r="CZ38" s="631">
        <v>5.4</v>
      </c>
      <c r="DA38" s="641"/>
      <c r="DB38" s="641"/>
      <c r="DC38" s="642"/>
      <c r="DD38" s="634">
        <v>198840</v>
      </c>
      <c r="DE38" s="629"/>
      <c r="DF38" s="629"/>
      <c r="DG38" s="629"/>
      <c r="DH38" s="629"/>
      <c r="DI38" s="629"/>
      <c r="DJ38" s="629"/>
      <c r="DK38" s="630"/>
      <c r="DL38" s="634">
        <v>198791</v>
      </c>
      <c r="DM38" s="629"/>
      <c r="DN38" s="629"/>
      <c r="DO38" s="629"/>
      <c r="DP38" s="629"/>
      <c r="DQ38" s="629"/>
      <c r="DR38" s="629"/>
      <c r="DS38" s="629"/>
      <c r="DT38" s="629"/>
      <c r="DU38" s="629"/>
      <c r="DV38" s="630"/>
      <c r="DW38" s="631">
        <v>7.3</v>
      </c>
      <c r="DX38" s="641"/>
      <c r="DY38" s="641"/>
      <c r="DZ38" s="641"/>
      <c r="EA38" s="641"/>
      <c r="EB38" s="641"/>
      <c r="EC38" s="662"/>
    </row>
    <row r="39" spans="2:133" ht="11.25" customHeight="1" x14ac:dyDescent="0.15">
      <c r="B39" s="625" t="s">
        <v>339</v>
      </c>
      <c r="C39" s="626"/>
      <c r="D39" s="626"/>
      <c r="E39" s="626"/>
      <c r="F39" s="626"/>
      <c r="G39" s="626"/>
      <c r="H39" s="626"/>
      <c r="I39" s="626"/>
      <c r="J39" s="626"/>
      <c r="K39" s="626"/>
      <c r="L39" s="626"/>
      <c r="M39" s="626"/>
      <c r="N39" s="626"/>
      <c r="O39" s="626"/>
      <c r="P39" s="626"/>
      <c r="Q39" s="627"/>
      <c r="R39" s="628">
        <v>156841</v>
      </c>
      <c r="S39" s="629"/>
      <c r="T39" s="629"/>
      <c r="U39" s="629"/>
      <c r="V39" s="629"/>
      <c r="W39" s="629"/>
      <c r="X39" s="629"/>
      <c r="Y39" s="630"/>
      <c r="Z39" s="655">
        <v>3.3</v>
      </c>
      <c r="AA39" s="655"/>
      <c r="AB39" s="655"/>
      <c r="AC39" s="655"/>
      <c r="AD39" s="656">
        <v>482</v>
      </c>
      <c r="AE39" s="656"/>
      <c r="AF39" s="656"/>
      <c r="AG39" s="656"/>
      <c r="AH39" s="656"/>
      <c r="AI39" s="656"/>
      <c r="AJ39" s="656"/>
      <c r="AK39" s="656"/>
      <c r="AL39" s="631">
        <v>0</v>
      </c>
      <c r="AM39" s="632"/>
      <c r="AN39" s="632"/>
      <c r="AO39" s="657"/>
      <c r="AQ39" s="663" t="s">
        <v>340</v>
      </c>
      <c r="AR39" s="664"/>
      <c r="AS39" s="664"/>
      <c r="AT39" s="664"/>
      <c r="AU39" s="664"/>
      <c r="AV39" s="664"/>
      <c r="AW39" s="664"/>
      <c r="AX39" s="664"/>
      <c r="AY39" s="665"/>
      <c r="AZ39" s="628">
        <v>5763</v>
      </c>
      <c r="BA39" s="629"/>
      <c r="BB39" s="629"/>
      <c r="BC39" s="629"/>
      <c r="BD39" s="639"/>
      <c r="BE39" s="639"/>
      <c r="BF39" s="666"/>
      <c r="BG39" s="670" t="s">
        <v>341</v>
      </c>
      <c r="BH39" s="667"/>
      <c r="BI39" s="667"/>
      <c r="BJ39" s="667"/>
      <c r="BK39" s="667"/>
      <c r="BL39" s="667"/>
      <c r="BM39" s="667"/>
      <c r="BN39" s="667"/>
      <c r="BO39" s="667"/>
      <c r="BP39" s="667"/>
      <c r="BQ39" s="667"/>
      <c r="BR39" s="667"/>
      <c r="BS39" s="667"/>
      <c r="BT39" s="667"/>
      <c r="BU39" s="668"/>
      <c r="BV39" s="628">
        <v>1064</v>
      </c>
      <c r="BW39" s="629"/>
      <c r="BX39" s="629"/>
      <c r="BY39" s="629"/>
      <c r="BZ39" s="629"/>
      <c r="CA39" s="629"/>
      <c r="CB39" s="669"/>
      <c r="CD39" s="670" t="s">
        <v>342</v>
      </c>
      <c r="CE39" s="667"/>
      <c r="CF39" s="667"/>
      <c r="CG39" s="667"/>
      <c r="CH39" s="667"/>
      <c r="CI39" s="667"/>
      <c r="CJ39" s="667"/>
      <c r="CK39" s="667"/>
      <c r="CL39" s="667"/>
      <c r="CM39" s="667"/>
      <c r="CN39" s="667"/>
      <c r="CO39" s="667"/>
      <c r="CP39" s="667"/>
      <c r="CQ39" s="668"/>
      <c r="CR39" s="628">
        <v>276625</v>
      </c>
      <c r="CS39" s="639"/>
      <c r="CT39" s="639"/>
      <c r="CU39" s="639"/>
      <c r="CV39" s="639"/>
      <c r="CW39" s="639"/>
      <c r="CX39" s="639"/>
      <c r="CY39" s="640"/>
      <c r="CZ39" s="631">
        <v>6.5</v>
      </c>
      <c r="DA39" s="641"/>
      <c r="DB39" s="641"/>
      <c r="DC39" s="642"/>
      <c r="DD39" s="634">
        <v>175249</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2"/>
    </row>
    <row r="40" spans="2:133" ht="11.25" customHeight="1" x14ac:dyDescent="0.15">
      <c r="B40" s="625" t="s">
        <v>343</v>
      </c>
      <c r="C40" s="626"/>
      <c r="D40" s="626"/>
      <c r="E40" s="626"/>
      <c r="F40" s="626"/>
      <c r="G40" s="626"/>
      <c r="H40" s="626"/>
      <c r="I40" s="626"/>
      <c r="J40" s="626"/>
      <c r="K40" s="626"/>
      <c r="L40" s="626"/>
      <c r="M40" s="626"/>
      <c r="N40" s="626"/>
      <c r="O40" s="626"/>
      <c r="P40" s="626"/>
      <c r="Q40" s="627"/>
      <c r="R40" s="628">
        <v>365000</v>
      </c>
      <c r="S40" s="629"/>
      <c r="T40" s="629"/>
      <c r="U40" s="629"/>
      <c r="V40" s="629"/>
      <c r="W40" s="629"/>
      <c r="X40" s="629"/>
      <c r="Y40" s="630"/>
      <c r="Z40" s="655">
        <v>7.8</v>
      </c>
      <c r="AA40" s="655"/>
      <c r="AB40" s="655"/>
      <c r="AC40" s="655"/>
      <c r="AD40" s="656" t="s">
        <v>128</v>
      </c>
      <c r="AE40" s="656"/>
      <c r="AF40" s="656"/>
      <c r="AG40" s="656"/>
      <c r="AH40" s="656"/>
      <c r="AI40" s="656"/>
      <c r="AJ40" s="656"/>
      <c r="AK40" s="656"/>
      <c r="AL40" s="631" t="s">
        <v>128</v>
      </c>
      <c r="AM40" s="632"/>
      <c r="AN40" s="632"/>
      <c r="AO40" s="657"/>
      <c r="AQ40" s="663" t="s">
        <v>344</v>
      </c>
      <c r="AR40" s="664"/>
      <c r="AS40" s="664"/>
      <c r="AT40" s="664"/>
      <c r="AU40" s="664"/>
      <c r="AV40" s="664"/>
      <c r="AW40" s="664"/>
      <c r="AX40" s="664"/>
      <c r="AY40" s="665"/>
      <c r="AZ40" s="628" t="s">
        <v>234</v>
      </c>
      <c r="BA40" s="629"/>
      <c r="BB40" s="629"/>
      <c r="BC40" s="629"/>
      <c r="BD40" s="639"/>
      <c r="BE40" s="639"/>
      <c r="BF40" s="666"/>
      <c r="BG40" s="671" t="s">
        <v>345</v>
      </c>
      <c r="BH40" s="672"/>
      <c r="BI40" s="672"/>
      <c r="BJ40" s="672"/>
      <c r="BK40" s="672"/>
      <c r="BL40" s="222"/>
      <c r="BM40" s="667" t="s">
        <v>346</v>
      </c>
      <c r="BN40" s="667"/>
      <c r="BO40" s="667"/>
      <c r="BP40" s="667"/>
      <c r="BQ40" s="667"/>
      <c r="BR40" s="667"/>
      <c r="BS40" s="667"/>
      <c r="BT40" s="667"/>
      <c r="BU40" s="668"/>
      <c r="BV40" s="628">
        <v>93</v>
      </c>
      <c r="BW40" s="629"/>
      <c r="BX40" s="629"/>
      <c r="BY40" s="629"/>
      <c r="BZ40" s="629"/>
      <c r="CA40" s="629"/>
      <c r="CB40" s="669"/>
      <c r="CD40" s="670" t="s">
        <v>347</v>
      </c>
      <c r="CE40" s="667"/>
      <c r="CF40" s="667"/>
      <c r="CG40" s="667"/>
      <c r="CH40" s="667"/>
      <c r="CI40" s="667"/>
      <c r="CJ40" s="667"/>
      <c r="CK40" s="667"/>
      <c r="CL40" s="667"/>
      <c r="CM40" s="667"/>
      <c r="CN40" s="667"/>
      <c r="CO40" s="667"/>
      <c r="CP40" s="667"/>
      <c r="CQ40" s="668"/>
      <c r="CR40" s="628" t="s">
        <v>128</v>
      </c>
      <c r="CS40" s="629"/>
      <c r="CT40" s="629"/>
      <c r="CU40" s="629"/>
      <c r="CV40" s="629"/>
      <c r="CW40" s="629"/>
      <c r="CX40" s="629"/>
      <c r="CY40" s="630"/>
      <c r="CZ40" s="631" t="s">
        <v>128</v>
      </c>
      <c r="DA40" s="641"/>
      <c r="DB40" s="641"/>
      <c r="DC40" s="642"/>
      <c r="DD40" s="634" t="s">
        <v>234</v>
      </c>
      <c r="DE40" s="629"/>
      <c r="DF40" s="629"/>
      <c r="DG40" s="629"/>
      <c r="DH40" s="629"/>
      <c r="DI40" s="629"/>
      <c r="DJ40" s="629"/>
      <c r="DK40" s="630"/>
      <c r="DL40" s="634" t="s">
        <v>128</v>
      </c>
      <c r="DM40" s="629"/>
      <c r="DN40" s="629"/>
      <c r="DO40" s="629"/>
      <c r="DP40" s="629"/>
      <c r="DQ40" s="629"/>
      <c r="DR40" s="629"/>
      <c r="DS40" s="629"/>
      <c r="DT40" s="629"/>
      <c r="DU40" s="629"/>
      <c r="DV40" s="630"/>
      <c r="DW40" s="631" t="s">
        <v>234</v>
      </c>
      <c r="DX40" s="641"/>
      <c r="DY40" s="641"/>
      <c r="DZ40" s="641"/>
      <c r="EA40" s="641"/>
      <c r="EB40" s="641"/>
      <c r="EC40" s="662"/>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234</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3" t="s">
        <v>349</v>
      </c>
      <c r="AR41" s="664"/>
      <c r="AS41" s="664"/>
      <c r="AT41" s="664"/>
      <c r="AU41" s="664"/>
      <c r="AV41" s="664"/>
      <c r="AW41" s="664"/>
      <c r="AX41" s="664"/>
      <c r="AY41" s="665"/>
      <c r="AZ41" s="628">
        <v>40602</v>
      </c>
      <c r="BA41" s="629"/>
      <c r="BB41" s="629"/>
      <c r="BC41" s="629"/>
      <c r="BD41" s="639"/>
      <c r="BE41" s="639"/>
      <c r="BF41" s="666"/>
      <c r="BG41" s="671"/>
      <c r="BH41" s="672"/>
      <c r="BI41" s="672"/>
      <c r="BJ41" s="672"/>
      <c r="BK41" s="672"/>
      <c r="BL41" s="222"/>
      <c r="BM41" s="667" t="s">
        <v>350</v>
      </c>
      <c r="BN41" s="667"/>
      <c r="BO41" s="667"/>
      <c r="BP41" s="667"/>
      <c r="BQ41" s="667"/>
      <c r="BR41" s="667"/>
      <c r="BS41" s="667"/>
      <c r="BT41" s="667"/>
      <c r="BU41" s="668"/>
      <c r="BV41" s="628" t="s">
        <v>128</v>
      </c>
      <c r="BW41" s="629"/>
      <c r="BX41" s="629"/>
      <c r="BY41" s="629"/>
      <c r="BZ41" s="629"/>
      <c r="CA41" s="629"/>
      <c r="CB41" s="669"/>
      <c r="CD41" s="670" t="s">
        <v>351</v>
      </c>
      <c r="CE41" s="667"/>
      <c r="CF41" s="667"/>
      <c r="CG41" s="667"/>
      <c r="CH41" s="667"/>
      <c r="CI41" s="667"/>
      <c r="CJ41" s="667"/>
      <c r="CK41" s="667"/>
      <c r="CL41" s="667"/>
      <c r="CM41" s="667"/>
      <c r="CN41" s="667"/>
      <c r="CO41" s="667"/>
      <c r="CP41" s="667"/>
      <c r="CQ41" s="668"/>
      <c r="CR41" s="628" t="s">
        <v>128</v>
      </c>
      <c r="CS41" s="639"/>
      <c r="CT41" s="639"/>
      <c r="CU41" s="639"/>
      <c r="CV41" s="639"/>
      <c r="CW41" s="639"/>
      <c r="CX41" s="639"/>
      <c r="CY41" s="640"/>
      <c r="CZ41" s="631" t="s">
        <v>234</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234</v>
      </c>
      <c r="S42" s="629"/>
      <c r="T42" s="629"/>
      <c r="U42" s="629"/>
      <c r="V42" s="629"/>
      <c r="W42" s="629"/>
      <c r="X42" s="629"/>
      <c r="Y42" s="630"/>
      <c r="Z42" s="655" t="s">
        <v>234</v>
      </c>
      <c r="AA42" s="655"/>
      <c r="AB42" s="655"/>
      <c r="AC42" s="655"/>
      <c r="AD42" s="656" t="s">
        <v>128</v>
      </c>
      <c r="AE42" s="656"/>
      <c r="AF42" s="656"/>
      <c r="AG42" s="656"/>
      <c r="AH42" s="656"/>
      <c r="AI42" s="656"/>
      <c r="AJ42" s="656"/>
      <c r="AK42" s="656"/>
      <c r="AL42" s="631" t="s">
        <v>234</v>
      </c>
      <c r="AM42" s="632"/>
      <c r="AN42" s="632"/>
      <c r="AO42" s="657"/>
      <c r="AQ42" s="675" t="s">
        <v>353</v>
      </c>
      <c r="AR42" s="676"/>
      <c r="AS42" s="676"/>
      <c r="AT42" s="676"/>
      <c r="AU42" s="676"/>
      <c r="AV42" s="676"/>
      <c r="AW42" s="676"/>
      <c r="AX42" s="676"/>
      <c r="AY42" s="677"/>
      <c r="AZ42" s="608">
        <v>188206</v>
      </c>
      <c r="BA42" s="643"/>
      <c r="BB42" s="643"/>
      <c r="BC42" s="643"/>
      <c r="BD42" s="609"/>
      <c r="BE42" s="609"/>
      <c r="BF42" s="658"/>
      <c r="BG42" s="673"/>
      <c r="BH42" s="674"/>
      <c r="BI42" s="674"/>
      <c r="BJ42" s="674"/>
      <c r="BK42" s="674"/>
      <c r="BL42" s="223"/>
      <c r="BM42" s="659" t="s">
        <v>354</v>
      </c>
      <c r="BN42" s="659"/>
      <c r="BO42" s="659"/>
      <c r="BP42" s="659"/>
      <c r="BQ42" s="659"/>
      <c r="BR42" s="659"/>
      <c r="BS42" s="659"/>
      <c r="BT42" s="659"/>
      <c r="BU42" s="660"/>
      <c r="BV42" s="608">
        <v>292</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719187</v>
      </c>
      <c r="CS42" s="639"/>
      <c r="CT42" s="639"/>
      <c r="CU42" s="639"/>
      <c r="CV42" s="639"/>
      <c r="CW42" s="639"/>
      <c r="CX42" s="639"/>
      <c r="CY42" s="640"/>
      <c r="CZ42" s="631">
        <v>16.899999999999999</v>
      </c>
      <c r="DA42" s="641"/>
      <c r="DB42" s="641"/>
      <c r="DC42" s="642"/>
      <c r="DD42" s="634">
        <v>212039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356</v>
      </c>
      <c r="C43" s="626"/>
      <c r="D43" s="626"/>
      <c r="E43" s="626"/>
      <c r="F43" s="626"/>
      <c r="G43" s="626"/>
      <c r="H43" s="626"/>
      <c r="I43" s="626"/>
      <c r="J43" s="626"/>
      <c r="K43" s="626"/>
      <c r="L43" s="626"/>
      <c r="M43" s="626"/>
      <c r="N43" s="626"/>
      <c r="O43" s="626"/>
      <c r="P43" s="626"/>
      <c r="Q43" s="627"/>
      <c r="R43" s="628">
        <v>8000</v>
      </c>
      <c r="S43" s="629"/>
      <c r="T43" s="629"/>
      <c r="U43" s="629"/>
      <c r="V43" s="629"/>
      <c r="W43" s="629"/>
      <c r="X43" s="629"/>
      <c r="Y43" s="630"/>
      <c r="Z43" s="655">
        <v>0.2</v>
      </c>
      <c r="AA43" s="655"/>
      <c r="AB43" s="655"/>
      <c r="AC43" s="655"/>
      <c r="AD43" s="656" t="s">
        <v>234</v>
      </c>
      <c r="AE43" s="656"/>
      <c r="AF43" s="656"/>
      <c r="AG43" s="656"/>
      <c r="AH43" s="656"/>
      <c r="AI43" s="656"/>
      <c r="AJ43" s="656"/>
      <c r="AK43" s="656"/>
      <c r="AL43" s="631" t="s">
        <v>234</v>
      </c>
      <c r="AM43" s="632"/>
      <c r="AN43" s="632"/>
      <c r="AO43" s="657"/>
      <c r="BV43" s="224"/>
      <c r="BW43" s="224"/>
      <c r="BX43" s="224"/>
      <c r="BY43" s="224"/>
      <c r="BZ43" s="224"/>
      <c r="CA43" s="224"/>
      <c r="CB43" s="224"/>
      <c r="CD43" s="625" t="s">
        <v>357</v>
      </c>
      <c r="CE43" s="626"/>
      <c r="CF43" s="626"/>
      <c r="CG43" s="626"/>
      <c r="CH43" s="626"/>
      <c r="CI43" s="626"/>
      <c r="CJ43" s="626"/>
      <c r="CK43" s="626"/>
      <c r="CL43" s="626"/>
      <c r="CM43" s="626"/>
      <c r="CN43" s="626"/>
      <c r="CO43" s="626"/>
      <c r="CP43" s="626"/>
      <c r="CQ43" s="627"/>
      <c r="CR43" s="628">
        <v>15822</v>
      </c>
      <c r="CS43" s="639"/>
      <c r="CT43" s="639"/>
      <c r="CU43" s="639"/>
      <c r="CV43" s="639"/>
      <c r="CW43" s="639"/>
      <c r="CX43" s="639"/>
      <c r="CY43" s="640"/>
      <c r="CZ43" s="631">
        <v>0.4</v>
      </c>
      <c r="DA43" s="641"/>
      <c r="DB43" s="641"/>
      <c r="DC43" s="642"/>
      <c r="DD43" s="634">
        <v>15822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358</v>
      </c>
      <c r="C44" s="606"/>
      <c r="D44" s="606"/>
      <c r="E44" s="606"/>
      <c r="F44" s="606"/>
      <c r="G44" s="606"/>
      <c r="H44" s="606"/>
      <c r="I44" s="606"/>
      <c r="J44" s="606"/>
      <c r="K44" s="606"/>
      <c r="L44" s="606"/>
      <c r="M44" s="606"/>
      <c r="N44" s="606"/>
      <c r="O44" s="606"/>
      <c r="P44" s="606"/>
      <c r="Q44" s="607"/>
      <c r="R44" s="608">
        <v>4702653</v>
      </c>
      <c r="S44" s="643"/>
      <c r="T44" s="643"/>
      <c r="U44" s="643"/>
      <c r="V44" s="643"/>
      <c r="W44" s="643"/>
      <c r="X44" s="643"/>
      <c r="Y44" s="644"/>
      <c r="Z44" s="645">
        <v>100</v>
      </c>
      <c r="AA44" s="645"/>
      <c r="AB44" s="645"/>
      <c r="AC44" s="645"/>
      <c r="AD44" s="646">
        <v>2716886</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599864</v>
      </c>
      <c r="CS44" s="629"/>
      <c r="CT44" s="629"/>
      <c r="CU44" s="629"/>
      <c r="CV44" s="629"/>
      <c r="CW44" s="629"/>
      <c r="CX44" s="629"/>
      <c r="CY44" s="630"/>
      <c r="CZ44" s="631">
        <v>14.1</v>
      </c>
      <c r="DA44" s="632"/>
      <c r="DB44" s="632"/>
      <c r="DC44" s="633"/>
      <c r="DD44" s="634">
        <v>192080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360</v>
      </c>
      <c r="CG45" s="626"/>
      <c r="CH45" s="626"/>
      <c r="CI45" s="626"/>
      <c r="CJ45" s="626"/>
      <c r="CK45" s="626"/>
      <c r="CL45" s="626"/>
      <c r="CM45" s="626"/>
      <c r="CN45" s="626"/>
      <c r="CO45" s="626"/>
      <c r="CP45" s="626"/>
      <c r="CQ45" s="627"/>
      <c r="CR45" s="628">
        <v>55616</v>
      </c>
      <c r="CS45" s="639"/>
      <c r="CT45" s="639"/>
      <c r="CU45" s="639"/>
      <c r="CV45" s="639"/>
      <c r="CW45" s="639"/>
      <c r="CX45" s="639"/>
      <c r="CY45" s="640"/>
      <c r="CZ45" s="631">
        <v>1.3</v>
      </c>
      <c r="DA45" s="641"/>
      <c r="DB45" s="641"/>
      <c r="DC45" s="642"/>
      <c r="DD45" s="634">
        <v>2203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362</v>
      </c>
      <c r="CG46" s="626"/>
      <c r="CH46" s="626"/>
      <c r="CI46" s="626"/>
      <c r="CJ46" s="626"/>
      <c r="CK46" s="626"/>
      <c r="CL46" s="626"/>
      <c r="CM46" s="626"/>
      <c r="CN46" s="626"/>
      <c r="CO46" s="626"/>
      <c r="CP46" s="626"/>
      <c r="CQ46" s="627"/>
      <c r="CR46" s="628">
        <v>543009</v>
      </c>
      <c r="CS46" s="629"/>
      <c r="CT46" s="629"/>
      <c r="CU46" s="629"/>
      <c r="CV46" s="629"/>
      <c r="CW46" s="629"/>
      <c r="CX46" s="629"/>
      <c r="CY46" s="630"/>
      <c r="CZ46" s="631">
        <v>12.8</v>
      </c>
      <c r="DA46" s="632"/>
      <c r="DB46" s="632"/>
      <c r="DC46" s="633"/>
      <c r="DD46" s="634">
        <v>189476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119323</v>
      </c>
      <c r="CS47" s="639"/>
      <c r="CT47" s="639"/>
      <c r="CU47" s="639"/>
      <c r="CV47" s="639"/>
      <c r="CW47" s="639"/>
      <c r="CX47" s="639"/>
      <c r="CY47" s="640"/>
      <c r="CZ47" s="631">
        <v>2.8</v>
      </c>
      <c r="DA47" s="641"/>
      <c r="DB47" s="641"/>
      <c r="DC47" s="642"/>
      <c r="DD47" s="634">
        <v>19959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234</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4247186</v>
      </c>
      <c r="CS49" s="609"/>
      <c r="CT49" s="609"/>
      <c r="CU49" s="609"/>
      <c r="CV49" s="609"/>
      <c r="CW49" s="609"/>
      <c r="CX49" s="609"/>
      <c r="CY49" s="610"/>
      <c r="CZ49" s="611">
        <v>100</v>
      </c>
      <c r="DA49" s="612"/>
      <c r="DB49" s="612"/>
      <c r="DC49" s="613"/>
      <c r="DD49" s="614">
        <v>2947920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cuHEOJw5WGam/FStdrGuDhcGlh2qHuJZ3hk+wcn+DinIra/FUeVLG7mXhaJ92kNNgQ/Js8XFxYmLyN6IYakqg==" saltValue="7GYf5P/JPNjRRlFGf9Pz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21" zoomScale="70" zoomScaleNormal="25" zoomScaleSheetLayoutView="70" workbookViewId="0">
      <selection activeCell="V28" sqref="V28:Z3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369</v>
      </c>
      <c r="DK2" s="1120"/>
      <c r="DL2" s="1120"/>
      <c r="DM2" s="1120"/>
      <c r="DN2" s="1120"/>
      <c r="DO2" s="1121"/>
      <c r="DP2" s="231"/>
      <c r="DQ2" s="1119" t="s">
        <v>370</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2"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2" t="s">
        <v>387</v>
      </c>
      <c r="DH5" s="1113"/>
      <c r="DI5" s="1113"/>
      <c r="DJ5" s="1113"/>
      <c r="DK5" s="1114"/>
      <c r="DL5" s="1112" t="s">
        <v>388</v>
      </c>
      <c r="DM5" s="1113"/>
      <c r="DN5" s="1113"/>
      <c r="DO5" s="1113"/>
      <c r="DP5" s="1114"/>
      <c r="DQ5" s="1029" t="s">
        <v>389</v>
      </c>
      <c r="DR5" s="1030"/>
      <c r="DS5" s="1030"/>
      <c r="DT5" s="1030"/>
      <c r="DU5" s="1031"/>
      <c r="DV5" s="1029" t="s">
        <v>380</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390</v>
      </c>
      <c r="C7" s="1076"/>
      <c r="D7" s="1076"/>
      <c r="E7" s="1076"/>
      <c r="F7" s="1076"/>
      <c r="G7" s="1076"/>
      <c r="H7" s="1076"/>
      <c r="I7" s="1076"/>
      <c r="J7" s="1076"/>
      <c r="K7" s="1076"/>
      <c r="L7" s="1076"/>
      <c r="M7" s="1076"/>
      <c r="N7" s="1076"/>
      <c r="O7" s="1076"/>
      <c r="P7" s="1077"/>
      <c r="Q7" s="1130">
        <v>4703</v>
      </c>
      <c r="R7" s="1131"/>
      <c r="S7" s="1131"/>
      <c r="T7" s="1131"/>
      <c r="U7" s="1131"/>
      <c r="V7" s="1131">
        <v>4247</v>
      </c>
      <c r="W7" s="1131"/>
      <c r="X7" s="1131"/>
      <c r="Y7" s="1131"/>
      <c r="Z7" s="1131"/>
      <c r="AA7" s="1131">
        <v>456</v>
      </c>
      <c r="AB7" s="1131"/>
      <c r="AC7" s="1131"/>
      <c r="AD7" s="1131"/>
      <c r="AE7" s="1132"/>
      <c r="AF7" s="1133">
        <v>400</v>
      </c>
      <c r="AG7" s="1134"/>
      <c r="AH7" s="1134"/>
      <c r="AI7" s="1134"/>
      <c r="AJ7" s="1135"/>
      <c r="AK7" s="1136" t="s">
        <v>610</v>
      </c>
      <c r="AL7" s="1137"/>
      <c r="AM7" s="1137"/>
      <c r="AN7" s="1137"/>
      <c r="AO7" s="1137"/>
      <c r="AP7" s="1137">
        <v>2788</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595</v>
      </c>
      <c r="BT7" s="1128"/>
      <c r="BU7" s="1128"/>
      <c r="BV7" s="1128"/>
      <c r="BW7" s="1128"/>
      <c r="BX7" s="1128"/>
      <c r="BY7" s="1128"/>
      <c r="BZ7" s="1128"/>
      <c r="CA7" s="1128"/>
      <c r="CB7" s="1128"/>
      <c r="CC7" s="1128"/>
      <c r="CD7" s="1128"/>
      <c r="CE7" s="1128"/>
      <c r="CF7" s="1128"/>
      <c r="CG7" s="1140"/>
      <c r="CH7" s="1124">
        <v>-1</v>
      </c>
      <c r="CI7" s="1125"/>
      <c r="CJ7" s="1125"/>
      <c r="CK7" s="1125"/>
      <c r="CL7" s="1126"/>
      <c r="CM7" s="1124">
        <v>65</v>
      </c>
      <c r="CN7" s="1125"/>
      <c r="CO7" s="1125"/>
      <c r="CP7" s="1125"/>
      <c r="CQ7" s="1126"/>
      <c r="CR7" s="1124">
        <v>3</v>
      </c>
      <c r="CS7" s="1125"/>
      <c r="CT7" s="1125"/>
      <c r="CU7" s="1125"/>
      <c r="CV7" s="1126"/>
      <c r="CW7" s="1124" t="s">
        <v>612</v>
      </c>
      <c r="CX7" s="1125"/>
      <c r="CY7" s="1125"/>
      <c r="CZ7" s="1125"/>
      <c r="DA7" s="1126"/>
      <c r="DB7" s="1124" t="s">
        <v>612</v>
      </c>
      <c r="DC7" s="1125"/>
      <c r="DD7" s="1125"/>
      <c r="DE7" s="1125"/>
      <c r="DF7" s="1126"/>
      <c r="DG7" s="1124" t="s">
        <v>612</v>
      </c>
      <c r="DH7" s="1125"/>
      <c r="DI7" s="1125"/>
      <c r="DJ7" s="1125"/>
      <c r="DK7" s="1126"/>
      <c r="DL7" s="1124" t="s">
        <v>612</v>
      </c>
      <c r="DM7" s="1125"/>
      <c r="DN7" s="1125"/>
      <c r="DO7" s="1125"/>
      <c r="DP7" s="1126"/>
      <c r="DQ7" s="1124" t="s">
        <v>612</v>
      </c>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596</v>
      </c>
      <c r="BT8" s="1021"/>
      <c r="BU8" s="1021"/>
      <c r="BV8" s="1021"/>
      <c r="BW8" s="1021"/>
      <c r="BX8" s="1021"/>
      <c r="BY8" s="1021"/>
      <c r="BZ8" s="1021"/>
      <c r="CA8" s="1021"/>
      <c r="CB8" s="1021"/>
      <c r="CC8" s="1021"/>
      <c r="CD8" s="1021"/>
      <c r="CE8" s="1021"/>
      <c r="CF8" s="1021"/>
      <c r="CG8" s="1042"/>
      <c r="CH8" s="1017">
        <v>-8</v>
      </c>
      <c r="CI8" s="1018"/>
      <c r="CJ8" s="1018"/>
      <c r="CK8" s="1018"/>
      <c r="CL8" s="1019"/>
      <c r="CM8" s="1017">
        <v>9</v>
      </c>
      <c r="CN8" s="1018"/>
      <c r="CO8" s="1018"/>
      <c r="CP8" s="1018"/>
      <c r="CQ8" s="1019"/>
      <c r="CR8" s="1017">
        <v>21</v>
      </c>
      <c r="CS8" s="1018"/>
      <c r="CT8" s="1018"/>
      <c r="CU8" s="1018"/>
      <c r="CV8" s="1019"/>
      <c r="CW8" s="1017" t="s">
        <v>612</v>
      </c>
      <c r="CX8" s="1018"/>
      <c r="CY8" s="1018"/>
      <c r="CZ8" s="1018"/>
      <c r="DA8" s="1019"/>
      <c r="DB8" s="1017" t="s">
        <v>612</v>
      </c>
      <c r="DC8" s="1018"/>
      <c r="DD8" s="1018"/>
      <c r="DE8" s="1018"/>
      <c r="DF8" s="1019"/>
      <c r="DG8" s="1017" t="s">
        <v>612</v>
      </c>
      <c r="DH8" s="1018"/>
      <c r="DI8" s="1018"/>
      <c r="DJ8" s="1018"/>
      <c r="DK8" s="1019"/>
      <c r="DL8" s="1017" t="s">
        <v>612</v>
      </c>
      <c r="DM8" s="1018"/>
      <c r="DN8" s="1018"/>
      <c r="DO8" s="1018"/>
      <c r="DP8" s="1019"/>
      <c r="DQ8" s="1017" t="s">
        <v>612</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392</v>
      </c>
      <c r="B23" s="965" t="s">
        <v>393</v>
      </c>
      <c r="C23" s="966"/>
      <c r="D23" s="966"/>
      <c r="E23" s="966"/>
      <c r="F23" s="966"/>
      <c r="G23" s="966"/>
      <c r="H23" s="966"/>
      <c r="I23" s="966"/>
      <c r="J23" s="966"/>
      <c r="K23" s="966"/>
      <c r="L23" s="966"/>
      <c r="M23" s="966"/>
      <c r="N23" s="966"/>
      <c r="O23" s="966"/>
      <c r="P23" s="976"/>
      <c r="Q23" s="1095">
        <v>4703</v>
      </c>
      <c r="R23" s="1089"/>
      <c r="S23" s="1089"/>
      <c r="T23" s="1089"/>
      <c r="U23" s="1089"/>
      <c r="V23" s="1089">
        <v>4247</v>
      </c>
      <c r="W23" s="1089"/>
      <c r="X23" s="1089"/>
      <c r="Y23" s="1089"/>
      <c r="Z23" s="1089"/>
      <c r="AA23" s="1089">
        <v>456</v>
      </c>
      <c r="AB23" s="1089"/>
      <c r="AC23" s="1089"/>
      <c r="AD23" s="1089"/>
      <c r="AE23" s="1096"/>
      <c r="AF23" s="1097">
        <v>400</v>
      </c>
      <c r="AG23" s="1089"/>
      <c r="AH23" s="1089"/>
      <c r="AI23" s="1089"/>
      <c r="AJ23" s="1098"/>
      <c r="AK23" s="1099"/>
      <c r="AL23" s="1100"/>
      <c r="AM23" s="1100"/>
      <c r="AN23" s="1100"/>
      <c r="AO23" s="1100"/>
      <c r="AP23" s="1089">
        <v>2788</v>
      </c>
      <c r="AQ23" s="1089"/>
      <c r="AR23" s="1089"/>
      <c r="AS23" s="1089"/>
      <c r="AT23" s="1089"/>
      <c r="AU23" s="1090"/>
      <c r="AV23" s="1090"/>
      <c r="AW23" s="1090"/>
      <c r="AX23" s="1090"/>
      <c r="AY23" s="1091"/>
      <c r="AZ23" s="1092" t="s">
        <v>394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405</v>
      </c>
      <c r="C28" s="1076"/>
      <c r="D28" s="1076"/>
      <c r="E28" s="1076"/>
      <c r="F28" s="1076"/>
      <c r="G28" s="1076"/>
      <c r="H28" s="1076"/>
      <c r="I28" s="1076"/>
      <c r="J28" s="1076"/>
      <c r="K28" s="1076"/>
      <c r="L28" s="1076"/>
      <c r="M28" s="1076"/>
      <c r="N28" s="1076"/>
      <c r="O28" s="1076"/>
      <c r="P28" s="1077"/>
      <c r="Q28" s="1078">
        <v>453</v>
      </c>
      <c r="R28" s="1079"/>
      <c r="S28" s="1079"/>
      <c r="T28" s="1079"/>
      <c r="U28" s="1079"/>
      <c r="V28" s="1079">
        <v>445</v>
      </c>
      <c r="W28" s="1079"/>
      <c r="X28" s="1079"/>
      <c r="Y28" s="1079"/>
      <c r="Z28" s="1079"/>
      <c r="AA28" s="1079">
        <v>8</v>
      </c>
      <c r="AB28" s="1079"/>
      <c r="AC28" s="1079"/>
      <c r="AD28" s="1079"/>
      <c r="AE28" s="1080"/>
      <c r="AF28" s="1081">
        <v>8</v>
      </c>
      <c r="AG28" s="1079"/>
      <c r="AH28" s="1079"/>
      <c r="AI28" s="1079"/>
      <c r="AJ28" s="1082"/>
      <c r="AK28" s="1070">
        <v>41</v>
      </c>
      <c r="AL28" s="1071"/>
      <c r="AM28" s="1071"/>
      <c r="AN28" s="1071"/>
      <c r="AO28" s="1071"/>
      <c r="AP28" s="1071" t="s">
        <v>610</v>
      </c>
      <c r="AQ28" s="1071"/>
      <c r="AR28" s="1071"/>
      <c r="AS28" s="1071"/>
      <c r="AT28" s="1071"/>
      <c r="AU28" s="1071" t="s">
        <v>610</v>
      </c>
      <c r="AV28" s="1071"/>
      <c r="AW28" s="1071"/>
      <c r="AX28" s="1071"/>
      <c r="AY28" s="1071"/>
      <c r="AZ28" s="1072" t="s">
        <v>611</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406</v>
      </c>
      <c r="C29" s="1059"/>
      <c r="D29" s="1059"/>
      <c r="E29" s="1059"/>
      <c r="F29" s="1059"/>
      <c r="G29" s="1059"/>
      <c r="H29" s="1059"/>
      <c r="I29" s="1059"/>
      <c r="J29" s="1059"/>
      <c r="K29" s="1059"/>
      <c r="L29" s="1059"/>
      <c r="M29" s="1059"/>
      <c r="N29" s="1059"/>
      <c r="O29" s="1059"/>
      <c r="P29" s="1060"/>
      <c r="Q29" s="1066">
        <v>699</v>
      </c>
      <c r="R29" s="1067"/>
      <c r="S29" s="1067"/>
      <c r="T29" s="1067"/>
      <c r="U29" s="1067"/>
      <c r="V29" s="1067">
        <v>666</v>
      </c>
      <c r="W29" s="1067"/>
      <c r="X29" s="1067"/>
      <c r="Y29" s="1067"/>
      <c r="Z29" s="1067"/>
      <c r="AA29" s="1067">
        <v>33</v>
      </c>
      <c r="AB29" s="1067"/>
      <c r="AC29" s="1067"/>
      <c r="AD29" s="1067"/>
      <c r="AE29" s="1068"/>
      <c r="AF29" s="1063">
        <v>33</v>
      </c>
      <c r="AG29" s="1064"/>
      <c r="AH29" s="1064"/>
      <c r="AI29" s="1064"/>
      <c r="AJ29" s="1065"/>
      <c r="AK29" s="1008">
        <v>119</v>
      </c>
      <c r="AL29" s="999"/>
      <c r="AM29" s="999"/>
      <c r="AN29" s="999"/>
      <c r="AO29" s="999"/>
      <c r="AP29" s="999" t="s">
        <v>610</v>
      </c>
      <c r="AQ29" s="999"/>
      <c r="AR29" s="999"/>
      <c r="AS29" s="999"/>
      <c r="AT29" s="999"/>
      <c r="AU29" s="999" t="s">
        <v>610</v>
      </c>
      <c r="AV29" s="999"/>
      <c r="AW29" s="999"/>
      <c r="AX29" s="999"/>
      <c r="AY29" s="999"/>
      <c r="AZ29" s="1069" t="s">
        <v>610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407</v>
      </c>
      <c r="C30" s="1059"/>
      <c r="D30" s="1059"/>
      <c r="E30" s="1059"/>
      <c r="F30" s="1059"/>
      <c r="G30" s="1059"/>
      <c r="H30" s="1059"/>
      <c r="I30" s="1059"/>
      <c r="J30" s="1059"/>
      <c r="K30" s="1059"/>
      <c r="L30" s="1059"/>
      <c r="M30" s="1059"/>
      <c r="N30" s="1059"/>
      <c r="O30" s="1059"/>
      <c r="P30" s="1060"/>
      <c r="Q30" s="1066">
        <v>57</v>
      </c>
      <c r="R30" s="1067"/>
      <c r="S30" s="1067"/>
      <c r="T30" s="1067"/>
      <c r="U30" s="1067"/>
      <c r="V30" s="1067">
        <v>56</v>
      </c>
      <c r="W30" s="1067"/>
      <c r="X30" s="1067"/>
      <c r="Y30" s="1067"/>
      <c r="Z30" s="1067"/>
      <c r="AA30" s="1067">
        <v>0</v>
      </c>
      <c r="AB30" s="1067"/>
      <c r="AC30" s="1067"/>
      <c r="AD30" s="1067"/>
      <c r="AE30" s="1068"/>
      <c r="AF30" s="1063">
        <v>0</v>
      </c>
      <c r="AG30" s="1064"/>
      <c r="AH30" s="1064"/>
      <c r="AI30" s="1064"/>
      <c r="AJ30" s="1065"/>
      <c r="AK30" s="1008">
        <v>69</v>
      </c>
      <c r="AL30" s="999"/>
      <c r="AM30" s="999"/>
      <c r="AN30" s="999"/>
      <c r="AO30" s="999"/>
      <c r="AP30" s="999" t="s">
        <v>610</v>
      </c>
      <c r="AQ30" s="999"/>
      <c r="AR30" s="999"/>
      <c r="AS30" s="999"/>
      <c r="AT30" s="999"/>
      <c r="AU30" s="999" t="s">
        <v>610</v>
      </c>
      <c r="AV30" s="999"/>
      <c r="AW30" s="999"/>
      <c r="AX30" s="999"/>
      <c r="AY30" s="999"/>
      <c r="AZ30" s="1069" t="s">
        <v>610</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408</v>
      </c>
      <c r="C31" s="1059"/>
      <c r="D31" s="1059"/>
      <c r="E31" s="1059"/>
      <c r="F31" s="1059"/>
      <c r="G31" s="1059"/>
      <c r="H31" s="1059"/>
      <c r="I31" s="1059"/>
      <c r="J31" s="1059"/>
      <c r="K31" s="1059"/>
      <c r="L31" s="1059"/>
      <c r="M31" s="1059"/>
      <c r="N31" s="1059"/>
      <c r="O31" s="1059"/>
      <c r="P31" s="1060"/>
      <c r="Q31" s="1066">
        <v>124</v>
      </c>
      <c r="R31" s="1067"/>
      <c r="S31" s="1067"/>
      <c r="T31" s="1067"/>
      <c r="U31" s="1067"/>
      <c r="V31" s="1067">
        <v>111</v>
      </c>
      <c r="W31" s="1067"/>
      <c r="X31" s="1067"/>
      <c r="Y31" s="1067"/>
      <c r="Z31" s="1067"/>
      <c r="AA31" s="1067">
        <v>13</v>
      </c>
      <c r="AB31" s="1067"/>
      <c r="AC31" s="1067"/>
      <c r="AD31" s="1067"/>
      <c r="AE31" s="1068"/>
      <c r="AF31" s="1063">
        <v>219</v>
      </c>
      <c r="AG31" s="1064"/>
      <c r="AH31" s="1064"/>
      <c r="AI31" s="1064"/>
      <c r="AJ31" s="1065"/>
      <c r="AK31" s="1008">
        <v>6</v>
      </c>
      <c r="AL31" s="999"/>
      <c r="AM31" s="999"/>
      <c r="AN31" s="999"/>
      <c r="AO31" s="999"/>
      <c r="AP31" s="999">
        <v>30</v>
      </c>
      <c r="AQ31" s="999"/>
      <c r="AR31" s="999"/>
      <c r="AS31" s="999"/>
      <c r="AT31" s="999"/>
      <c r="AU31" s="999" t="s">
        <v>594</v>
      </c>
      <c r="AV31" s="999"/>
      <c r="AW31" s="999"/>
      <c r="AX31" s="999"/>
      <c r="AY31" s="999"/>
      <c r="AZ31" s="1069" t="s">
        <v>594</v>
      </c>
      <c r="BA31" s="1069"/>
      <c r="BB31" s="1069"/>
      <c r="BC31" s="1069"/>
      <c r="BD31" s="1069"/>
      <c r="BE31" s="1000" t="s">
        <v>409</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410</v>
      </c>
      <c r="C32" s="1059"/>
      <c r="D32" s="1059"/>
      <c r="E32" s="1059"/>
      <c r="F32" s="1059"/>
      <c r="G32" s="1059"/>
      <c r="H32" s="1059"/>
      <c r="I32" s="1059"/>
      <c r="J32" s="1059"/>
      <c r="K32" s="1059"/>
      <c r="L32" s="1059"/>
      <c r="M32" s="1059"/>
      <c r="N32" s="1059"/>
      <c r="O32" s="1059"/>
      <c r="P32" s="1060"/>
      <c r="Q32" s="1066">
        <v>289</v>
      </c>
      <c r="R32" s="1067"/>
      <c r="S32" s="1067"/>
      <c r="T32" s="1067"/>
      <c r="U32" s="1067"/>
      <c r="V32" s="1067">
        <v>273</v>
      </c>
      <c r="W32" s="1067"/>
      <c r="X32" s="1067"/>
      <c r="Y32" s="1067"/>
      <c r="Z32" s="1067"/>
      <c r="AA32" s="1067">
        <v>16</v>
      </c>
      <c r="AB32" s="1067"/>
      <c r="AC32" s="1067"/>
      <c r="AD32" s="1067"/>
      <c r="AE32" s="1068"/>
      <c r="AF32" s="1063">
        <v>43</v>
      </c>
      <c r="AG32" s="1064"/>
      <c r="AH32" s="1064"/>
      <c r="AI32" s="1064"/>
      <c r="AJ32" s="1065"/>
      <c r="AK32" s="1008">
        <v>217</v>
      </c>
      <c r="AL32" s="999"/>
      <c r="AM32" s="999"/>
      <c r="AN32" s="999"/>
      <c r="AO32" s="999"/>
      <c r="AP32" s="999">
        <v>1334</v>
      </c>
      <c r="AQ32" s="999"/>
      <c r="AR32" s="999"/>
      <c r="AS32" s="999"/>
      <c r="AT32" s="999"/>
      <c r="AU32" s="999">
        <v>978</v>
      </c>
      <c r="AV32" s="999"/>
      <c r="AW32" s="999"/>
      <c r="AX32" s="999"/>
      <c r="AY32" s="999"/>
      <c r="AZ32" s="1069" t="s">
        <v>594</v>
      </c>
      <c r="BA32" s="1069"/>
      <c r="BB32" s="1069"/>
      <c r="BC32" s="1069"/>
      <c r="BD32" s="1069"/>
      <c r="BE32" s="1000" t="s">
        <v>411</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412</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392</v>
      </c>
      <c r="B63" s="965" t="s">
        <v>413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303</v>
      </c>
      <c r="AG63" s="987"/>
      <c r="AH63" s="987"/>
      <c r="AI63" s="987"/>
      <c r="AJ63" s="1050"/>
      <c r="AK63" s="1051"/>
      <c r="AL63" s="991"/>
      <c r="AM63" s="991"/>
      <c r="AN63" s="991"/>
      <c r="AO63" s="991"/>
      <c r="AP63" s="987">
        <v>1364</v>
      </c>
      <c r="AQ63" s="987"/>
      <c r="AR63" s="987"/>
      <c r="AS63" s="987"/>
      <c r="AT63" s="987"/>
      <c r="AU63" s="987">
        <v>978</v>
      </c>
      <c r="AV63" s="987"/>
      <c r="AW63" s="987"/>
      <c r="AX63" s="987"/>
      <c r="AY63" s="987"/>
      <c r="AZ63" s="1045"/>
      <c r="BA63" s="1045"/>
      <c r="BB63" s="1045"/>
      <c r="BC63" s="1045"/>
      <c r="BD63" s="1045"/>
      <c r="BE63" s="988"/>
      <c r="BF63" s="988"/>
      <c r="BG63" s="988"/>
      <c r="BH63" s="988"/>
      <c r="BI63" s="989"/>
      <c r="BJ63" s="1046" t="s">
        <v>414</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416</v>
      </c>
      <c r="B66" s="1024"/>
      <c r="C66" s="1024"/>
      <c r="D66" s="1024"/>
      <c r="E66" s="1024"/>
      <c r="F66" s="1024"/>
      <c r="G66" s="1024"/>
      <c r="H66" s="1024"/>
      <c r="I66" s="1024"/>
      <c r="J66" s="1024"/>
      <c r="K66" s="1024"/>
      <c r="L66" s="1024"/>
      <c r="M66" s="1024"/>
      <c r="N66" s="1024"/>
      <c r="O66" s="1024"/>
      <c r="P66" s="1025"/>
      <c r="Q66" s="1029" t="s">
        <v>417</v>
      </c>
      <c r="R66" s="1030"/>
      <c r="S66" s="1030"/>
      <c r="T66" s="1030"/>
      <c r="U66" s="1031"/>
      <c r="V66" s="1029" t="s">
        <v>418</v>
      </c>
      <c r="W66" s="1030"/>
      <c r="X66" s="1030"/>
      <c r="Y66" s="1030"/>
      <c r="Z66" s="1031"/>
      <c r="AA66" s="1029" t="s">
        <v>419</v>
      </c>
      <c r="AB66" s="1030"/>
      <c r="AC66" s="1030"/>
      <c r="AD66" s="1030"/>
      <c r="AE66" s="1031"/>
      <c r="AF66" s="1035" t="s">
        <v>420</v>
      </c>
      <c r="AG66" s="1036"/>
      <c r="AH66" s="1036"/>
      <c r="AI66" s="1036"/>
      <c r="AJ66" s="1037"/>
      <c r="AK66" s="1029" t="s">
        <v>421</v>
      </c>
      <c r="AL66" s="1024"/>
      <c r="AM66" s="1024"/>
      <c r="AN66" s="1024"/>
      <c r="AO66" s="1025"/>
      <c r="AP66" s="1029" t="s">
        <v>422</v>
      </c>
      <c r="AQ66" s="1030"/>
      <c r="AR66" s="1030"/>
      <c r="AS66" s="1030"/>
      <c r="AT66" s="1031"/>
      <c r="AU66" s="1029" t="s">
        <v>423</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597</v>
      </c>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v>80</v>
      </c>
      <c r="AG68" s="1010"/>
      <c r="AH68" s="1010"/>
      <c r="AI68" s="1010"/>
      <c r="AJ68" s="1010"/>
      <c r="AK68" s="1010"/>
      <c r="AL68" s="1010"/>
      <c r="AM68" s="1010"/>
      <c r="AN68" s="1010"/>
      <c r="AO68" s="1010"/>
      <c r="AP68" s="1010">
        <v>6553</v>
      </c>
      <c r="AQ68" s="1010"/>
      <c r="AR68" s="1010"/>
      <c r="AS68" s="1010"/>
      <c r="AT68" s="1010"/>
      <c r="AU68" s="1010">
        <v>134</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598</v>
      </c>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v>20</v>
      </c>
      <c r="AG69" s="999"/>
      <c r="AH69" s="999"/>
      <c r="AI69" s="999"/>
      <c r="AJ69" s="999"/>
      <c r="AK69" s="999"/>
      <c r="AL69" s="999"/>
      <c r="AM69" s="999"/>
      <c r="AN69" s="999"/>
      <c r="AO69" s="999"/>
      <c r="AP69" s="999">
        <v>138</v>
      </c>
      <c r="AQ69" s="999"/>
      <c r="AR69" s="999"/>
      <c r="AS69" s="999"/>
      <c r="AT69" s="999"/>
      <c r="AU69" s="999">
        <v>5</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599</v>
      </c>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v>1</v>
      </c>
      <c r="AG70" s="999"/>
      <c r="AH70" s="999"/>
      <c r="AI70" s="999"/>
      <c r="AJ70" s="999"/>
      <c r="AK70" s="999"/>
      <c r="AL70" s="999"/>
      <c r="AM70" s="999"/>
      <c r="AN70" s="999"/>
      <c r="AO70" s="999"/>
      <c r="AP70" s="999" t="s">
        <v>613</v>
      </c>
      <c r="AQ70" s="999"/>
      <c r="AR70" s="999"/>
      <c r="AS70" s="999"/>
      <c r="AT70" s="999"/>
      <c r="AU70" s="999" t="s">
        <v>613</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600</v>
      </c>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v>10</v>
      </c>
      <c r="AG71" s="999"/>
      <c r="AH71" s="999"/>
      <c r="AI71" s="999"/>
      <c r="AJ71" s="999"/>
      <c r="AK71" s="999"/>
      <c r="AL71" s="999"/>
      <c r="AM71" s="999"/>
      <c r="AN71" s="999"/>
      <c r="AO71" s="999"/>
      <c r="AP71" s="999" t="s">
        <v>613</v>
      </c>
      <c r="AQ71" s="999"/>
      <c r="AR71" s="999"/>
      <c r="AS71" s="999"/>
      <c r="AT71" s="999"/>
      <c r="AU71" s="999" t="s">
        <v>613</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601</v>
      </c>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v>36</v>
      </c>
      <c r="AG72" s="999"/>
      <c r="AH72" s="999"/>
      <c r="AI72" s="999"/>
      <c r="AJ72" s="999"/>
      <c r="AK72" s="999"/>
      <c r="AL72" s="999"/>
      <c r="AM72" s="999"/>
      <c r="AN72" s="999"/>
      <c r="AO72" s="999"/>
      <c r="AP72" s="999">
        <v>1152</v>
      </c>
      <c r="AQ72" s="999"/>
      <c r="AR72" s="999"/>
      <c r="AS72" s="999"/>
      <c r="AT72" s="999"/>
      <c r="AU72" s="999">
        <v>92</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602</v>
      </c>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v>4070</v>
      </c>
      <c r="AG73" s="999"/>
      <c r="AH73" s="999"/>
      <c r="AI73" s="999"/>
      <c r="AJ73" s="999"/>
      <c r="AK73" s="999"/>
      <c r="AL73" s="999"/>
      <c r="AM73" s="999"/>
      <c r="AN73" s="999"/>
      <c r="AO73" s="999"/>
      <c r="AP73" s="999">
        <v>1308</v>
      </c>
      <c r="AQ73" s="999"/>
      <c r="AR73" s="999"/>
      <c r="AS73" s="999"/>
      <c r="AT73" s="999"/>
      <c r="AU73" s="999">
        <v>19</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603</v>
      </c>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v>54</v>
      </c>
      <c r="AG74" s="999"/>
      <c r="AH74" s="999"/>
      <c r="AI74" s="999"/>
      <c r="AJ74" s="999"/>
      <c r="AK74" s="999"/>
      <c r="AL74" s="999"/>
      <c r="AM74" s="999"/>
      <c r="AN74" s="999"/>
      <c r="AO74" s="999"/>
      <c r="AP74" s="999" t="s">
        <v>613</v>
      </c>
      <c r="AQ74" s="999"/>
      <c r="AR74" s="999"/>
      <c r="AS74" s="999"/>
      <c r="AT74" s="999"/>
      <c r="AU74" s="999" t="s">
        <v>613</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604</v>
      </c>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v>16179</v>
      </c>
      <c r="AG75" s="1007"/>
      <c r="AH75" s="1007"/>
      <c r="AI75" s="1007"/>
      <c r="AJ75" s="1008"/>
      <c r="AK75" s="1009"/>
      <c r="AL75" s="1007"/>
      <c r="AM75" s="1007"/>
      <c r="AN75" s="1007"/>
      <c r="AO75" s="1008"/>
      <c r="AP75" s="1009" t="s">
        <v>613</v>
      </c>
      <c r="AQ75" s="1007"/>
      <c r="AR75" s="1007"/>
      <c r="AS75" s="1007"/>
      <c r="AT75" s="1008"/>
      <c r="AU75" s="1009" t="s">
        <v>613</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605</v>
      </c>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v>937</v>
      </c>
      <c r="AG76" s="1007"/>
      <c r="AH76" s="1007"/>
      <c r="AI76" s="1007"/>
      <c r="AJ76" s="1008"/>
      <c r="AK76" s="1009"/>
      <c r="AL76" s="1007"/>
      <c r="AM76" s="1007"/>
      <c r="AN76" s="1007"/>
      <c r="AO76" s="1008"/>
      <c r="AP76" s="1009" t="s">
        <v>613</v>
      </c>
      <c r="AQ76" s="1007"/>
      <c r="AR76" s="1007"/>
      <c r="AS76" s="1007"/>
      <c r="AT76" s="1008"/>
      <c r="AU76" s="1009" t="s">
        <v>613</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606</v>
      </c>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v>2</v>
      </c>
      <c r="AG77" s="1007"/>
      <c r="AH77" s="1007"/>
      <c r="AI77" s="1007"/>
      <c r="AJ77" s="1008"/>
      <c r="AK77" s="1009"/>
      <c r="AL77" s="1007"/>
      <c r="AM77" s="1007"/>
      <c r="AN77" s="1007"/>
      <c r="AO77" s="1008"/>
      <c r="AP77" s="1009" t="s">
        <v>613</v>
      </c>
      <c r="AQ77" s="1007"/>
      <c r="AR77" s="1007"/>
      <c r="AS77" s="1007"/>
      <c r="AT77" s="1008"/>
      <c r="AU77" s="1009" t="s">
        <v>613</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607</v>
      </c>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v>39</v>
      </c>
      <c r="AG78" s="999"/>
      <c r="AH78" s="999"/>
      <c r="AI78" s="999"/>
      <c r="AJ78" s="999"/>
      <c r="AK78" s="999"/>
      <c r="AL78" s="999"/>
      <c r="AM78" s="999"/>
      <c r="AN78" s="999"/>
      <c r="AO78" s="999"/>
      <c r="AP78" s="999" t="s">
        <v>613</v>
      </c>
      <c r="AQ78" s="999"/>
      <c r="AR78" s="999"/>
      <c r="AS78" s="999"/>
      <c r="AT78" s="999"/>
      <c r="AU78" s="999" t="s">
        <v>613</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t="s">
        <v>608</v>
      </c>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v>7</v>
      </c>
      <c r="AG79" s="999"/>
      <c r="AH79" s="999"/>
      <c r="AI79" s="999"/>
      <c r="AJ79" s="999"/>
      <c r="AK79" s="999"/>
      <c r="AL79" s="999"/>
      <c r="AM79" s="999"/>
      <c r="AN79" s="999"/>
      <c r="AO79" s="999"/>
      <c r="AP79" s="999" t="s">
        <v>613</v>
      </c>
      <c r="AQ79" s="999"/>
      <c r="AR79" s="999"/>
      <c r="AS79" s="999"/>
      <c r="AT79" s="999"/>
      <c r="AU79" s="999" t="s">
        <v>613</v>
      </c>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t="s">
        <v>609</v>
      </c>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v>28</v>
      </c>
      <c r="AG80" s="999"/>
      <c r="AH80" s="999"/>
      <c r="AI80" s="999"/>
      <c r="AJ80" s="999"/>
      <c r="AK80" s="999"/>
      <c r="AL80" s="999"/>
      <c r="AM80" s="999"/>
      <c r="AN80" s="999"/>
      <c r="AO80" s="999"/>
      <c r="AP80" s="999" t="s">
        <v>613</v>
      </c>
      <c r="AQ80" s="999"/>
      <c r="AR80" s="999"/>
      <c r="AS80" s="999"/>
      <c r="AT80" s="999"/>
      <c r="AU80" s="999" t="s">
        <v>613</v>
      </c>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392</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21463</v>
      </c>
      <c r="AG88" s="987"/>
      <c r="AH88" s="987"/>
      <c r="AI88" s="987"/>
      <c r="AJ88" s="987"/>
      <c r="AK88" s="991"/>
      <c r="AL88" s="991"/>
      <c r="AM88" s="991"/>
      <c r="AN88" s="991"/>
      <c r="AO88" s="991"/>
      <c r="AP88" s="987">
        <v>9151</v>
      </c>
      <c r="AQ88" s="987"/>
      <c r="AR88" s="987"/>
      <c r="AS88" s="987"/>
      <c r="AT88" s="987"/>
      <c r="AU88" s="987">
        <v>250</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24</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307</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307</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307</v>
      </c>
      <c r="DR109" s="924"/>
      <c r="DS109" s="924"/>
      <c r="DT109" s="924"/>
      <c r="DU109" s="925"/>
      <c r="DV109" s="926" t="s">
        <v>435</v>
      </c>
      <c r="DW109" s="924"/>
      <c r="DX109" s="924"/>
      <c r="DY109" s="924"/>
      <c r="DZ109" s="957"/>
    </row>
    <row r="110" spans="1:131" s="233" customFormat="1" ht="26.25" customHeight="1" x14ac:dyDescent="0.15">
      <c r="A110" s="835" t="s">
        <v>437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398978</v>
      </c>
      <c r="AB110" s="917"/>
      <c r="AC110" s="917"/>
      <c r="AD110" s="917"/>
      <c r="AE110" s="918"/>
      <c r="AF110" s="919">
        <v>387277</v>
      </c>
      <c r="AG110" s="917"/>
      <c r="AH110" s="917"/>
      <c r="AI110" s="917"/>
      <c r="AJ110" s="918"/>
      <c r="AK110" s="919">
        <v>391096</v>
      </c>
      <c r="AL110" s="917"/>
      <c r="AM110" s="917"/>
      <c r="AN110" s="917"/>
      <c r="AO110" s="918"/>
      <c r="AP110" s="920">
        <v>17.399999999999999</v>
      </c>
      <c r="AQ110" s="921"/>
      <c r="AR110" s="921"/>
      <c r="AS110" s="921"/>
      <c r="AT110" s="922"/>
      <c r="AU110" s="958" t="s">
        <v>72</v>
      </c>
      <c r="AV110" s="959"/>
      <c r="AW110" s="959"/>
      <c r="AX110" s="959"/>
      <c r="AY110" s="959"/>
      <c r="AZ110" s="888" t="s">
        <v>438</v>
      </c>
      <c r="BA110" s="836"/>
      <c r="BB110" s="836"/>
      <c r="BC110" s="836"/>
      <c r="BD110" s="836"/>
      <c r="BE110" s="836"/>
      <c r="BF110" s="836"/>
      <c r="BG110" s="836"/>
      <c r="BH110" s="836"/>
      <c r="BI110" s="836"/>
      <c r="BJ110" s="836"/>
      <c r="BK110" s="836"/>
      <c r="BL110" s="836"/>
      <c r="BM110" s="836"/>
      <c r="BN110" s="836"/>
      <c r="BO110" s="836"/>
      <c r="BP110" s="837"/>
      <c r="BQ110" s="889">
        <v>2929079</v>
      </c>
      <c r="BR110" s="870"/>
      <c r="BS110" s="870"/>
      <c r="BT110" s="870"/>
      <c r="BU110" s="870"/>
      <c r="BV110" s="870">
        <v>2928005</v>
      </c>
      <c r="BW110" s="870"/>
      <c r="BX110" s="870"/>
      <c r="BY110" s="870"/>
      <c r="BZ110" s="870"/>
      <c r="CA110" s="870">
        <v>2788464</v>
      </c>
      <c r="CB110" s="870"/>
      <c r="CC110" s="870"/>
      <c r="CD110" s="870"/>
      <c r="CE110" s="870"/>
      <c r="CF110" s="894">
        <v>124.4</v>
      </c>
      <c r="CG110" s="895"/>
      <c r="CH110" s="895"/>
      <c r="CI110" s="895"/>
      <c r="CJ110" s="895"/>
      <c r="CK110" s="954" t="s">
        <v>439</v>
      </c>
      <c r="CL110" s="847"/>
      <c r="CM110" s="888" t="s">
        <v>440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441</v>
      </c>
      <c r="DH110" s="870"/>
      <c r="DI110" s="870"/>
      <c r="DJ110" s="870"/>
      <c r="DK110" s="870"/>
      <c r="DL110" s="870" t="s">
        <v>442</v>
      </c>
      <c r="DM110" s="870"/>
      <c r="DN110" s="870"/>
      <c r="DO110" s="870"/>
      <c r="DP110" s="870"/>
      <c r="DQ110" s="870" t="s">
        <v>129</v>
      </c>
      <c r="DR110" s="870"/>
      <c r="DS110" s="870"/>
      <c r="DT110" s="870"/>
      <c r="DU110" s="870"/>
      <c r="DV110" s="871" t="s">
        <v>443</v>
      </c>
      <c r="DW110" s="871"/>
      <c r="DX110" s="871"/>
      <c r="DY110" s="871"/>
      <c r="DZ110" s="872"/>
    </row>
    <row r="111" spans="1:131" s="233" customFormat="1" ht="26.25" customHeight="1" x14ac:dyDescent="0.15">
      <c r="A111" s="802" t="s">
        <v>444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445</v>
      </c>
      <c r="AB111" s="947"/>
      <c r="AC111" s="947"/>
      <c r="AD111" s="947"/>
      <c r="AE111" s="948"/>
      <c r="AF111" s="949" t="s">
        <v>446</v>
      </c>
      <c r="AG111" s="947"/>
      <c r="AH111" s="947"/>
      <c r="AI111" s="947"/>
      <c r="AJ111" s="948"/>
      <c r="AK111" s="949" t="s">
        <v>445</v>
      </c>
      <c r="AL111" s="947"/>
      <c r="AM111" s="947"/>
      <c r="AN111" s="947"/>
      <c r="AO111" s="948"/>
      <c r="AP111" s="950" t="s">
        <v>442</v>
      </c>
      <c r="AQ111" s="951"/>
      <c r="AR111" s="951"/>
      <c r="AS111" s="951"/>
      <c r="AT111" s="952"/>
      <c r="AU111" s="960"/>
      <c r="AV111" s="961"/>
      <c r="AW111" s="961"/>
      <c r="AX111" s="961"/>
      <c r="AY111" s="961"/>
      <c r="AZ111" s="843" t="s">
        <v>447</v>
      </c>
      <c r="BA111" s="780"/>
      <c r="BB111" s="780"/>
      <c r="BC111" s="780"/>
      <c r="BD111" s="780"/>
      <c r="BE111" s="780"/>
      <c r="BF111" s="780"/>
      <c r="BG111" s="780"/>
      <c r="BH111" s="780"/>
      <c r="BI111" s="780"/>
      <c r="BJ111" s="780"/>
      <c r="BK111" s="780"/>
      <c r="BL111" s="780"/>
      <c r="BM111" s="780"/>
      <c r="BN111" s="780"/>
      <c r="BO111" s="780"/>
      <c r="BP111" s="781"/>
      <c r="BQ111" s="844">
        <v>828</v>
      </c>
      <c r="BR111" s="845"/>
      <c r="BS111" s="845"/>
      <c r="BT111" s="845"/>
      <c r="BU111" s="845"/>
      <c r="BV111" s="845" t="s">
        <v>129</v>
      </c>
      <c r="BW111" s="845"/>
      <c r="BX111" s="845"/>
      <c r="BY111" s="845"/>
      <c r="BZ111" s="845"/>
      <c r="CA111" s="845" t="s">
        <v>445</v>
      </c>
      <c r="CB111" s="845"/>
      <c r="CC111" s="845"/>
      <c r="CD111" s="845"/>
      <c r="CE111" s="845"/>
      <c r="CF111" s="903" t="s">
        <v>446</v>
      </c>
      <c r="CG111" s="904"/>
      <c r="CH111" s="904"/>
      <c r="CI111" s="904"/>
      <c r="CJ111" s="904"/>
      <c r="CK111" s="955"/>
      <c r="CL111" s="849"/>
      <c r="CM111" s="843" t="s">
        <v>448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446</v>
      </c>
      <c r="DH111" s="845"/>
      <c r="DI111" s="845"/>
      <c r="DJ111" s="845"/>
      <c r="DK111" s="845"/>
      <c r="DL111" s="845" t="s">
        <v>449</v>
      </c>
      <c r="DM111" s="845"/>
      <c r="DN111" s="845"/>
      <c r="DO111" s="845"/>
      <c r="DP111" s="845"/>
      <c r="DQ111" s="845" t="s">
        <v>449</v>
      </c>
      <c r="DR111" s="845"/>
      <c r="DS111" s="845"/>
      <c r="DT111" s="845"/>
      <c r="DU111" s="845"/>
      <c r="DV111" s="822" t="s">
        <v>445</v>
      </c>
      <c r="DW111" s="822"/>
      <c r="DX111" s="822"/>
      <c r="DY111" s="822"/>
      <c r="DZ111" s="823"/>
    </row>
    <row r="112" spans="1:131" s="233" customFormat="1" ht="26.25" customHeight="1" x14ac:dyDescent="0.15">
      <c r="A112" s="940" t="s">
        <v>450</v>
      </c>
      <c r="B112" s="941"/>
      <c r="C112" s="780" t="s">
        <v>451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443</v>
      </c>
      <c r="AB112" s="808"/>
      <c r="AC112" s="808"/>
      <c r="AD112" s="808"/>
      <c r="AE112" s="809"/>
      <c r="AF112" s="810" t="s">
        <v>445</v>
      </c>
      <c r="AG112" s="808"/>
      <c r="AH112" s="808"/>
      <c r="AI112" s="808"/>
      <c r="AJ112" s="809"/>
      <c r="AK112" s="810" t="s">
        <v>446</v>
      </c>
      <c r="AL112" s="808"/>
      <c r="AM112" s="808"/>
      <c r="AN112" s="808"/>
      <c r="AO112" s="809"/>
      <c r="AP112" s="852" t="s">
        <v>445</v>
      </c>
      <c r="AQ112" s="853"/>
      <c r="AR112" s="853"/>
      <c r="AS112" s="853"/>
      <c r="AT112" s="854"/>
      <c r="AU112" s="960"/>
      <c r="AV112" s="961"/>
      <c r="AW112" s="961"/>
      <c r="AX112" s="961"/>
      <c r="AY112" s="961"/>
      <c r="AZ112" s="843" t="s">
        <v>452</v>
      </c>
      <c r="BA112" s="780"/>
      <c r="BB112" s="780"/>
      <c r="BC112" s="780"/>
      <c r="BD112" s="780"/>
      <c r="BE112" s="780"/>
      <c r="BF112" s="780"/>
      <c r="BG112" s="780"/>
      <c r="BH112" s="780"/>
      <c r="BI112" s="780"/>
      <c r="BJ112" s="780"/>
      <c r="BK112" s="780"/>
      <c r="BL112" s="780"/>
      <c r="BM112" s="780"/>
      <c r="BN112" s="780"/>
      <c r="BO112" s="780"/>
      <c r="BP112" s="781"/>
      <c r="BQ112" s="844">
        <v>1464639</v>
      </c>
      <c r="BR112" s="845"/>
      <c r="BS112" s="845"/>
      <c r="BT112" s="845"/>
      <c r="BU112" s="845"/>
      <c r="BV112" s="845">
        <v>1227552</v>
      </c>
      <c r="BW112" s="845"/>
      <c r="BX112" s="845"/>
      <c r="BY112" s="845"/>
      <c r="BZ112" s="845"/>
      <c r="CA112" s="845">
        <v>977978</v>
      </c>
      <c r="CB112" s="845"/>
      <c r="CC112" s="845"/>
      <c r="CD112" s="845"/>
      <c r="CE112" s="845"/>
      <c r="CF112" s="903">
        <v>43.6</v>
      </c>
      <c r="CG112" s="904"/>
      <c r="CH112" s="904"/>
      <c r="CI112" s="904"/>
      <c r="CJ112" s="904"/>
      <c r="CK112" s="955"/>
      <c r="CL112" s="849"/>
      <c r="CM112" s="843" t="s">
        <v>453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443</v>
      </c>
      <c r="DH112" s="845"/>
      <c r="DI112" s="845"/>
      <c r="DJ112" s="845"/>
      <c r="DK112" s="845"/>
      <c r="DL112" s="845" t="s">
        <v>446</v>
      </c>
      <c r="DM112" s="845"/>
      <c r="DN112" s="845"/>
      <c r="DO112" s="845"/>
      <c r="DP112" s="845"/>
      <c r="DQ112" s="845" t="s">
        <v>445</v>
      </c>
      <c r="DR112" s="845"/>
      <c r="DS112" s="845"/>
      <c r="DT112" s="845"/>
      <c r="DU112" s="845"/>
      <c r="DV112" s="822" t="s">
        <v>445</v>
      </c>
      <c r="DW112" s="822"/>
      <c r="DX112" s="822"/>
      <c r="DY112" s="822"/>
      <c r="DZ112" s="823"/>
    </row>
    <row r="113" spans="1:130" s="233" customFormat="1" ht="26.25" customHeight="1" x14ac:dyDescent="0.15">
      <c r="A113" s="942"/>
      <c r="B113" s="943"/>
      <c r="C113" s="780" t="s">
        <v>454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200861</v>
      </c>
      <c r="AB113" s="947"/>
      <c r="AC113" s="947"/>
      <c r="AD113" s="947"/>
      <c r="AE113" s="948"/>
      <c r="AF113" s="949">
        <v>118614</v>
      </c>
      <c r="AG113" s="947"/>
      <c r="AH113" s="947"/>
      <c r="AI113" s="947"/>
      <c r="AJ113" s="948"/>
      <c r="AK113" s="949">
        <v>110138</v>
      </c>
      <c r="AL113" s="947"/>
      <c r="AM113" s="947"/>
      <c r="AN113" s="947"/>
      <c r="AO113" s="948"/>
      <c r="AP113" s="950">
        <v>4.9000000000000004</v>
      </c>
      <c r="AQ113" s="951"/>
      <c r="AR113" s="951"/>
      <c r="AS113" s="951"/>
      <c r="AT113" s="952"/>
      <c r="AU113" s="960"/>
      <c r="AV113" s="961"/>
      <c r="AW113" s="961"/>
      <c r="AX113" s="961"/>
      <c r="AY113" s="961"/>
      <c r="AZ113" s="843" t="s">
        <v>455</v>
      </c>
      <c r="BA113" s="780"/>
      <c r="BB113" s="780"/>
      <c r="BC113" s="780"/>
      <c r="BD113" s="780"/>
      <c r="BE113" s="780"/>
      <c r="BF113" s="780"/>
      <c r="BG113" s="780"/>
      <c r="BH113" s="780"/>
      <c r="BI113" s="780"/>
      <c r="BJ113" s="780"/>
      <c r="BK113" s="780"/>
      <c r="BL113" s="780"/>
      <c r="BM113" s="780"/>
      <c r="BN113" s="780"/>
      <c r="BO113" s="780"/>
      <c r="BP113" s="781"/>
      <c r="BQ113" s="844">
        <v>202718</v>
      </c>
      <c r="BR113" s="845"/>
      <c r="BS113" s="845"/>
      <c r="BT113" s="845"/>
      <c r="BU113" s="845"/>
      <c r="BV113" s="845">
        <v>251574</v>
      </c>
      <c r="BW113" s="845"/>
      <c r="BX113" s="845"/>
      <c r="BY113" s="845"/>
      <c r="BZ113" s="845"/>
      <c r="CA113" s="845">
        <v>250661</v>
      </c>
      <c r="CB113" s="845"/>
      <c r="CC113" s="845"/>
      <c r="CD113" s="845"/>
      <c r="CE113" s="845"/>
      <c r="CF113" s="903">
        <v>11.2</v>
      </c>
      <c r="CG113" s="904"/>
      <c r="CH113" s="904"/>
      <c r="CI113" s="904"/>
      <c r="CJ113" s="904"/>
      <c r="CK113" s="955"/>
      <c r="CL113" s="849"/>
      <c r="CM113" s="843" t="s">
        <v>456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446</v>
      </c>
      <c r="DH113" s="808"/>
      <c r="DI113" s="808"/>
      <c r="DJ113" s="808"/>
      <c r="DK113" s="809"/>
      <c r="DL113" s="810" t="s">
        <v>446</v>
      </c>
      <c r="DM113" s="808"/>
      <c r="DN113" s="808"/>
      <c r="DO113" s="808"/>
      <c r="DP113" s="809"/>
      <c r="DQ113" s="810" t="s">
        <v>445</v>
      </c>
      <c r="DR113" s="808"/>
      <c r="DS113" s="808"/>
      <c r="DT113" s="808"/>
      <c r="DU113" s="809"/>
      <c r="DV113" s="852" t="s">
        <v>445</v>
      </c>
      <c r="DW113" s="853"/>
      <c r="DX113" s="853"/>
      <c r="DY113" s="853"/>
      <c r="DZ113" s="854"/>
    </row>
    <row r="114" spans="1:130" s="233" customFormat="1" ht="26.25" customHeight="1" x14ac:dyDescent="0.15">
      <c r="A114" s="942"/>
      <c r="B114" s="943"/>
      <c r="C114" s="780" t="s">
        <v>457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14698</v>
      </c>
      <c r="AB114" s="808"/>
      <c r="AC114" s="808"/>
      <c r="AD114" s="808"/>
      <c r="AE114" s="809"/>
      <c r="AF114" s="810">
        <v>24197</v>
      </c>
      <c r="AG114" s="808"/>
      <c r="AH114" s="808"/>
      <c r="AI114" s="808"/>
      <c r="AJ114" s="809"/>
      <c r="AK114" s="810">
        <v>11837</v>
      </c>
      <c r="AL114" s="808"/>
      <c r="AM114" s="808"/>
      <c r="AN114" s="808"/>
      <c r="AO114" s="809"/>
      <c r="AP114" s="852">
        <v>0.5</v>
      </c>
      <c r="AQ114" s="853"/>
      <c r="AR114" s="853"/>
      <c r="AS114" s="853"/>
      <c r="AT114" s="854"/>
      <c r="AU114" s="960"/>
      <c r="AV114" s="961"/>
      <c r="AW114" s="961"/>
      <c r="AX114" s="961"/>
      <c r="AY114" s="961"/>
      <c r="AZ114" s="843" t="s">
        <v>458</v>
      </c>
      <c r="BA114" s="780"/>
      <c r="BB114" s="780"/>
      <c r="BC114" s="780"/>
      <c r="BD114" s="780"/>
      <c r="BE114" s="780"/>
      <c r="BF114" s="780"/>
      <c r="BG114" s="780"/>
      <c r="BH114" s="780"/>
      <c r="BI114" s="780"/>
      <c r="BJ114" s="780"/>
      <c r="BK114" s="780"/>
      <c r="BL114" s="780"/>
      <c r="BM114" s="780"/>
      <c r="BN114" s="780"/>
      <c r="BO114" s="780"/>
      <c r="BP114" s="781"/>
      <c r="BQ114" s="844">
        <v>656402</v>
      </c>
      <c r="BR114" s="845"/>
      <c r="BS114" s="845"/>
      <c r="BT114" s="845"/>
      <c r="BU114" s="845"/>
      <c r="BV114" s="845">
        <v>686341</v>
      </c>
      <c r="BW114" s="845"/>
      <c r="BX114" s="845"/>
      <c r="BY114" s="845"/>
      <c r="BZ114" s="845"/>
      <c r="CA114" s="845">
        <v>634805</v>
      </c>
      <c r="CB114" s="845"/>
      <c r="CC114" s="845"/>
      <c r="CD114" s="845"/>
      <c r="CE114" s="845"/>
      <c r="CF114" s="903">
        <v>28.3</v>
      </c>
      <c r="CG114" s="904"/>
      <c r="CH114" s="904"/>
      <c r="CI114" s="904"/>
      <c r="CJ114" s="904"/>
      <c r="CK114" s="955"/>
      <c r="CL114" s="849"/>
      <c r="CM114" s="843" t="s">
        <v>459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441</v>
      </c>
      <c r="DH114" s="808"/>
      <c r="DI114" s="808"/>
      <c r="DJ114" s="808"/>
      <c r="DK114" s="809"/>
      <c r="DL114" s="810" t="s">
        <v>443</v>
      </c>
      <c r="DM114" s="808"/>
      <c r="DN114" s="808"/>
      <c r="DO114" s="808"/>
      <c r="DP114" s="809"/>
      <c r="DQ114" s="810" t="s">
        <v>445</v>
      </c>
      <c r="DR114" s="808"/>
      <c r="DS114" s="808"/>
      <c r="DT114" s="808"/>
      <c r="DU114" s="809"/>
      <c r="DV114" s="852" t="s">
        <v>445</v>
      </c>
      <c r="DW114" s="853"/>
      <c r="DX114" s="853"/>
      <c r="DY114" s="853"/>
      <c r="DZ114" s="854"/>
    </row>
    <row r="115" spans="1:130" s="233" customFormat="1" ht="26.25" customHeight="1" x14ac:dyDescent="0.15">
      <c r="A115" s="942"/>
      <c r="B115" s="943"/>
      <c r="C115" s="780" t="s">
        <v>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1654</v>
      </c>
      <c r="AB115" s="947"/>
      <c r="AC115" s="947"/>
      <c r="AD115" s="947"/>
      <c r="AE115" s="948"/>
      <c r="AF115" s="949">
        <v>828</v>
      </c>
      <c r="AG115" s="947"/>
      <c r="AH115" s="947"/>
      <c r="AI115" s="947"/>
      <c r="AJ115" s="948"/>
      <c r="AK115" s="949" t="s">
        <v>445</v>
      </c>
      <c r="AL115" s="947"/>
      <c r="AM115" s="947"/>
      <c r="AN115" s="947"/>
      <c r="AO115" s="948"/>
      <c r="AP115" s="950" t="s">
        <v>445</v>
      </c>
      <c r="AQ115" s="951"/>
      <c r="AR115" s="951"/>
      <c r="AS115" s="951"/>
      <c r="AT115" s="952"/>
      <c r="AU115" s="960"/>
      <c r="AV115" s="961"/>
      <c r="AW115" s="961"/>
      <c r="AX115" s="961"/>
      <c r="AY115" s="961"/>
      <c r="AZ115" s="843" t="s">
        <v>461</v>
      </c>
      <c r="BA115" s="780"/>
      <c r="BB115" s="780"/>
      <c r="BC115" s="780"/>
      <c r="BD115" s="780"/>
      <c r="BE115" s="780"/>
      <c r="BF115" s="780"/>
      <c r="BG115" s="780"/>
      <c r="BH115" s="780"/>
      <c r="BI115" s="780"/>
      <c r="BJ115" s="780"/>
      <c r="BK115" s="780"/>
      <c r="BL115" s="780"/>
      <c r="BM115" s="780"/>
      <c r="BN115" s="780"/>
      <c r="BO115" s="780"/>
      <c r="BP115" s="781"/>
      <c r="BQ115" s="844" t="s">
        <v>462</v>
      </c>
      <c r="BR115" s="845"/>
      <c r="BS115" s="845"/>
      <c r="BT115" s="845"/>
      <c r="BU115" s="845"/>
      <c r="BV115" s="845" t="s">
        <v>445</v>
      </c>
      <c r="BW115" s="845"/>
      <c r="BX115" s="845"/>
      <c r="BY115" s="845"/>
      <c r="BZ115" s="845"/>
      <c r="CA115" s="845" t="s">
        <v>445</v>
      </c>
      <c r="CB115" s="845"/>
      <c r="CC115" s="845"/>
      <c r="CD115" s="845"/>
      <c r="CE115" s="845"/>
      <c r="CF115" s="903" t="s">
        <v>445</v>
      </c>
      <c r="CG115" s="904"/>
      <c r="CH115" s="904"/>
      <c r="CI115" s="904"/>
      <c r="CJ115" s="904"/>
      <c r="CK115" s="955"/>
      <c r="CL115" s="849"/>
      <c r="CM115" s="843" t="s">
        <v>463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442</v>
      </c>
      <c r="DH115" s="808"/>
      <c r="DI115" s="808"/>
      <c r="DJ115" s="808"/>
      <c r="DK115" s="809"/>
      <c r="DL115" s="810" t="s">
        <v>449</v>
      </c>
      <c r="DM115" s="808"/>
      <c r="DN115" s="808"/>
      <c r="DO115" s="808"/>
      <c r="DP115" s="809"/>
      <c r="DQ115" s="810" t="s">
        <v>445</v>
      </c>
      <c r="DR115" s="808"/>
      <c r="DS115" s="808"/>
      <c r="DT115" s="808"/>
      <c r="DU115" s="809"/>
      <c r="DV115" s="852" t="s">
        <v>445</v>
      </c>
      <c r="DW115" s="853"/>
      <c r="DX115" s="853"/>
      <c r="DY115" s="853"/>
      <c r="DZ115" s="854"/>
    </row>
    <row r="116" spans="1:130" s="233" customFormat="1" ht="26.25" customHeight="1" x14ac:dyDescent="0.15">
      <c r="A116" s="944"/>
      <c r="B116" s="945"/>
      <c r="C116" s="867" t="s">
        <v>464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441</v>
      </c>
      <c r="AB116" s="808"/>
      <c r="AC116" s="808"/>
      <c r="AD116" s="808"/>
      <c r="AE116" s="809"/>
      <c r="AF116" s="810" t="s">
        <v>445</v>
      </c>
      <c r="AG116" s="808"/>
      <c r="AH116" s="808"/>
      <c r="AI116" s="808"/>
      <c r="AJ116" s="809"/>
      <c r="AK116" s="810" t="s">
        <v>445</v>
      </c>
      <c r="AL116" s="808"/>
      <c r="AM116" s="808"/>
      <c r="AN116" s="808"/>
      <c r="AO116" s="809"/>
      <c r="AP116" s="852" t="s">
        <v>443</v>
      </c>
      <c r="AQ116" s="853"/>
      <c r="AR116" s="853"/>
      <c r="AS116" s="853"/>
      <c r="AT116" s="854"/>
      <c r="AU116" s="960"/>
      <c r="AV116" s="961"/>
      <c r="AW116" s="961"/>
      <c r="AX116" s="961"/>
      <c r="AY116" s="961"/>
      <c r="AZ116" s="937" t="s">
        <v>465</v>
      </c>
      <c r="BA116" s="938"/>
      <c r="BB116" s="938"/>
      <c r="BC116" s="938"/>
      <c r="BD116" s="938"/>
      <c r="BE116" s="938"/>
      <c r="BF116" s="938"/>
      <c r="BG116" s="938"/>
      <c r="BH116" s="938"/>
      <c r="BI116" s="938"/>
      <c r="BJ116" s="938"/>
      <c r="BK116" s="938"/>
      <c r="BL116" s="938"/>
      <c r="BM116" s="938"/>
      <c r="BN116" s="938"/>
      <c r="BO116" s="938"/>
      <c r="BP116" s="939"/>
      <c r="BQ116" s="844" t="s">
        <v>445</v>
      </c>
      <c r="BR116" s="845"/>
      <c r="BS116" s="845"/>
      <c r="BT116" s="845"/>
      <c r="BU116" s="845"/>
      <c r="BV116" s="845" t="s">
        <v>446</v>
      </c>
      <c r="BW116" s="845"/>
      <c r="BX116" s="845"/>
      <c r="BY116" s="845"/>
      <c r="BZ116" s="845"/>
      <c r="CA116" s="845" t="s">
        <v>445</v>
      </c>
      <c r="CB116" s="845"/>
      <c r="CC116" s="845"/>
      <c r="CD116" s="845"/>
      <c r="CE116" s="845"/>
      <c r="CF116" s="903" t="s">
        <v>445</v>
      </c>
      <c r="CG116" s="904"/>
      <c r="CH116" s="904"/>
      <c r="CI116" s="904"/>
      <c r="CJ116" s="904"/>
      <c r="CK116" s="955"/>
      <c r="CL116" s="849"/>
      <c r="CM116" s="843" t="s">
        <v>466</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828</v>
      </c>
      <c r="DH116" s="808"/>
      <c r="DI116" s="808"/>
      <c r="DJ116" s="808"/>
      <c r="DK116" s="809"/>
      <c r="DL116" s="810" t="s">
        <v>445</v>
      </c>
      <c r="DM116" s="808"/>
      <c r="DN116" s="808"/>
      <c r="DO116" s="808"/>
      <c r="DP116" s="809"/>
      <c r="DQ116" s="810" t="s">
        <v>442</v>
      </c>
      <c r="DR116" s="808"/>
      <c r="DS116" s="808"/>
      <c r="DT116" s="808"/>
      <c r="DU116" s="809"/>
      <c r="DV116" s="852" t="s">
        <v>445</v>
      </c>
      <c r="DW116" s="853"/>
      <c r="DX116" s="853"/>
      <c r="DY116" s="853"/>
      <c r="DZ116" s="854"/>
    </row>
    <row r="117" spans="1:130" s="233"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467</v>
      </c>
      <c r="Z117" s="925"/>
      <c r="AA117" s="930">
        <v>616191</v>
      </c>
      <c r="AB117" s="931"/>
      <c r="AC117" s="931"/>
      <c r="AD117" s="931"/>
      <c r="AE117" s="932"/>
      <c r="AF117" s="933">
        <v>530916</v>
      </c>
      <c r="AG117" s="931"/>
      <c r="AH117" s="931"/>
      <c r="AI117" s="931"/>
      <c r="AJ117" s="932"/>
      <c r="AK117" s="933">
        <v>513071</v>
      </c>
      <c r="AL117" s="931"/>
      <c r="AM117" s="931"/>
      <c r="AN117" s="931"/>
      <c r="AO117" s="932"/>
      <c r="AP117" s="934"/>
      <c r="AQ117" s="935"/>
      <c r="AR117" s="935"/>
      <c r="AS117" s="935"/>
      <c r="AT117" s="936"/>
      <c r="AU117" s="960"/>
      <c r="AV117" s="961"/>
      <c r="AW117" s="961"/>
      <c r="AX117" s="961"/>
      <c r="AY117" s="961"/>
      <c r="AZ117" s="891" t="s">
        <v>468</v>
      </c>
      <c r="BA117" s="892"/>
      <c r="BB117" s="892"/>
      <c r="BC117" s="892"/>
      <c r="BD117" s="892"/>
      <c r="BE117" s="892"/>
      <c r="BF117" s="892"/>
      <c r="BG117" s="892"/>
      <c r="BH117" s="892"/>
      <c r="BI117" s="892"/>
      <c r="BJ117" s="892"/>
      <c r="BK117" s="892"/>
      <c r="BL117" s="892"/>
      <c r="BM117" s="892"/>
      <c r="BN117" s="892"/>
      <c r="BO117" s="892"/>
      <c r="BP117" s="893"/>
      <c r="BQ117" s="844" t="s">
        <v>445</v>
      </c>
      <c r="BR117" s="845"/>
      <c r="BS117" s="845"/>
      <c r="BT117" s="845"/>
      <c r="BU117" s="845"/>
      <c r="BV117" s="845" t="s">
        <v>445</v>
      </c>
      <c r="BW117" s="845"/>
      <c r="BX117" s="845"/>
      <c r="BY117" s="845"/>
      <c r="BZ117" s="845"/>
      <c r="CA117" s="845" t="s">
        <v>445</v>
      </c>
      <c r="CB117" s="845"/>
      <c r="CC117" s="845"/>
      <c r="CD117" s="845"/>
      <c r="CE117" s="845"/>
      <c r="CF117" s="903" t="s">
        <v>443</v>
      </c>
      <c r="CG117" s="904"/>
      <c r="CH117" s="904"/>
      <c r="CI117" s="904"/>
      <c r="CJ117" s="904"/>
      <c r="CK117" s="955"/>
      <c r="CL117" s="849"/>
      <c r="CM117" s="843" t="s">
        <v>469</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445</v>
      </c>
      <c r="DH117" s="808"/>
      <c r="DI117" s="808"/>
      <c r="DJ117" s="808"/>
      <c r="DK117" s="809"/>
      <c r="DL117" s="810" t="s">
        <v>445</v>
      </c>
      <c r="DM117" s="808"/>
      <c r="DN117" s="808"/>
      <c r="DO117" s="808"/>
      <c r="DP117" s="809"/>
      <c r="DQ117" s="810" t="s">
        <v>446</v>
      </c>
      <c r="DR117" s="808"/>
      <c r="DS117" s="808"/>
      <c r="DT117" s="808"/>
      <c r="DU117" s="809"/>
      <c r="DV117" s="852" t="s">
        <v>445</v>
      </c>
      <c r="DW117" s="853"/>
      <c r="DX117" s="853"/>
      <c r="DY117" s="853"/>
      <c r="DZ117" s="854"/>
    </row>
    <row r="118" spans="1:130" s="233" customFormat="1" ht="26.25" customHeight="1" x14ac:dyDescent="0.15">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307</v>
      </c>
      <c r="AL118" s="924"/>
      <c r="AM118" s="924"/>
      <c r="AN118" s="924"/>
      <c r="AO118" s="925"/>
      <c r="AP118" s="927" t="s">
        <v>435</v>
      </c>
      <c r="AQ118" s="928"/>
      <c r="AR118" s="928"/>
      <c r="AS118" s="928"/>
      <c r="AT118" s="929"/>
      <c r="AU118" s="960"/>
      <c r="AV118" s="961"/>
      <c r="AW118" s="961"/>
      <c r="AX118" s="961"/>
      <c r="AY118" s="961"/>
      <c r="AZ118" s="866" t="s">
        <v>470</v>
      </c>
      <c r="BA118" s="867"/>
      <c r="BB118" s="867"/>
      <c r="BC118" s="867"/>
      <c r="BD118" s="867"/>
      <c r="BE118" s="867"/>
      <c r="BF118" s="867"/>
      <c r="BG118" s="867"/>
      <c r="BH118" s="867"/>
      <c r="BI118" s="867"/>
      <c r="BJ118" s="867"/>
      <c r="BK118" s="867"/>
      <c r="BL118" s="867"/>
      <c r="BM118" s="867"/>
      <c r="BN118" s="867"/>
      <c r="BO118" s="867"/>
      <c r="BP118" s="868"/>
      <c r="BQ118" s="907" t="s">
        <v>129</v>
      </c>
      <c r="BR118" s="873"/>
      <c r="BS118" s="873"/>
      <c r="BT118" s="873"/>
      <c r="BU118" s="873"/>
      <c r="BV118" s="873" t="s">
        <v>445</v>
      </c>
      <c r="BW118" s="873"/>
      <c r="BX118" s="873"/>
      <c r="BY118" s="873"/>
      <c r="BZ118" s="873"/>
      <c r="CA118" s="873" t="s">
        <v>445</v>
      </c>
      <c r="CB118" s="873"/>
      <c r="CC118" s="873"/>
      <c r="CD118" s="873"/>
      <c r="CE118" s="873"/>
      <c r="CF118" s="903" t="s">
        <v>443</v>
      </c>
      <c r="CG118" s="904"/>
      <c r="CH118" s="904"/>
      <c r="CI118" s="904"/>
      <c r="CJ118" s="904"/>
      <c r="CK118" s="955"/>
      <c r="CL118" s="849"/>
      <c r="CM118" s="843" t="s">
        <v>471</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445</v>
      </c>
      <c r="DH118" s="808"/>
      <c r="DI118" s="808"/>
      <c r="DJ118" s="808"/>
      <c r="DK118" s="809"/>
      <c r="DL118" s="810" t="s">
        <v>445</v>
      </c>
      <c r="DM118" s="808"/>
      <c r="DN118" s="808"/>
      <c r="DO118" s="808"/>
      <c r="DP118" s="809"/>
      <c r="DQ118" s="810" t="s">
        <v>443</v>
      </c>
      <c r="DR118" s="808"/>
      <c r="DS118" s="808"/>
      <c r="DT118" s="808"/>
      <c r="DU118" s="809"/>
      <c r="DV118" s="852" t="s">
        <v>445</v>
      </c>
      <c r="DW118" s="853"/>
      <c r="DX118" s="853"/>
      <c r="DY118" s="853"/>
      <c r="DZ118" s="854"/>
    </row>
    <row r="119" spans="1:130" s="233" customFormat="1" ht="26.25" customHeight="1" x14ac:dyDescent="0.15">
      <c r="A119" s="846" t="s">
        <v>439</v>
      </c>
      <c r="B119" s="847"/>
      <c r="C119" s="888" t="s">
        <v>440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445</v>
      </c>
      <c r="AB119" s="917"/>
      <c r="AC119" s="917"/>
      <c r="AD119" s="917"/>
      <c r="AE119" s="918"/>
      <c r="AF119" s="919" t="s">
        <v>445</v>
      </c>
      <c r="AG119" s="917"/>
      <c r="AH119" s="917"/>
      <c r="AI119" s="917"/>
      <c r="AJ119" s="918"/>
      <c r="AK119" s="919" t="s">
        <v>445</v>
      </c>
      <c r="AL119" s="917"/>
      <c r="AM119" s="917"/>
      <c r="AN119" s="917"/>
      <c r="AO119" s="918"/>
      <c r="AP119" s="920" t="s">
        <v>445</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472</v>
      </c>
      <c r="BP119" s="906"/>
      <c r="BQ119" s="907">
        <v>5253666</v>
      </c>
      <c r="BR119" s="873"/>
      <c r="BS119" s="873"/>
      <c r="BT119" s="873"/>
      <c r="BU119" s="873"/>
      <c r="BV119" s="873">
        <v>5093472</v>
      </c>
      <c r="BW119" s="873"/>
      <c r="BX119" s="873"/>
      <c r="BY119" s="873"/>
      <c r="BZ119" s="873"/>
      <c r="CA119" s="873">
        <v>4651908</v>
      </c>
      <c r="CB119" s="873"/>
      <c r="CC119" s="873"/>
      <c r="CD119" s="873"/>
      <c r="CE119" s="873"/>
      <c r="CF119" s="776"/>
      <c r="CG119" s="777"/>
      <c r="CH119" s="777"/>
      <c r="CI119" s="777"/>
      <c r="CJ119" s="862"/>
      <c r="CK119" s="956"/>
      <c r="CL119" s="851"/>
      <c r="CM119" s="866" t="s">
        <v>473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445</v>
      </c>
      <c r="DH119" s="792"/>
      <c r="DI119" s="792"/>
      <c r="DJ119" s="792"/>
      <c r="DK119" s="793"/>
      <c r="DL119" s="794" t="s">
        <v>443</v>
      </c>
      <c r="DM119" s="792"/>
      <c r="DN119" s="792"/>
      <c r="DO119" s="792"/>
      <c r="DP119" s="793"/>
      <c r="DQ119" s="794" t="s">
        <v>443</v>
      </c>
      <c r="DR119" s="792"/>
      <c r="DS119" s="792"/>
      <c r="DT119" s="792"/>
      <c r="DU119" s="793"/>
      <c r="DV119" s="876" t="s">
        <v>445</v>
      </c>
      <c r="DW119" s="877"/>
      <c r="DX119" s="877"/>
      <c r="DY119" s="877"/>
      <c r="DZ119" s="878"/>
    </row>
    <row r="120" spans="1:130" s="233" customFormat="1" ht="26.25" customHeight="1" x14ac:dyDescent="0.15">
      <c r="A120" s="848"/>
      <c r="B120" s="849"/>
      <c r="C120" s="843" t="s">
        <v>448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446</v>
      </c>
      <c r="AB120" s="808"/>
      <c r="AC120" s="808"/>
      <c r="AD120" s="808"/>
      <c r="AE120" s="809"/>
      <c r="AF120" s="810" t="s">
        <v>129</v>
      </c>
      <c r="AG120" s="808"/>
      <c r="AH120" s="808"/>
      <c r="AI120" s="808"/>
      <c r="AJ120" s="809"/>
      <c r="AK120" s="810" t="s">
        <v>445</v>
      </c>
      <c r="AL120" s="808"/>
      <c r="AM120" s="808"/>
      <c r="AN120" s="808"/>
      <c r="AO120" s="809"/>
      <c r="AP120" s="852" t="s">
        <v>443</v>
      </c>
      <c r="AQ120" s="853"/>
      <c r="AR120" s="853"/>
      <c r="AS120" s="853"/>
      <c r="AT120" s="854"/>
      <c r="AU120" s="908" t="s">
        <v>474</v>
      </c>
      <c r="AV120" s="909"/>
      <c r="AW120" s="909"/>
      <c r="AX120" s="909"/>
      <c r="AY120" s="910"/>
      <c r="AZ120" s="888" t="s">
        <v>475</v>
      </c>
      <c r="BA120" s="836"/>
      <c r="BB120" s="836"/>
      <c r="BC120" s="836"/>
      <c r="BD120" s="836"/>
      <c r="BE120" s="836"/>
      <c r="BF120" s="836"/>
      <c r="BG120" s="836"/>
      <c r="BH120" s="836"/>
      <c r="BI120" s="836"/>
      <c r="BJ120" s="836"/>
      <c r="BK120" s="836"/>
      <c r="BL120" s="836"/>
      <c r="BM120" s="836"/>
      <c r="BN120" s="836"/>
      <c r="BO120" s="836"/>
      <c r="BP120" s="837"/>
      <c r="BQ120" s="889">
        <v>2401033</v>
      </c>
      <c r="BR120" s="870"/>
      <c r="BS120" s="870"/>
      <c r="BT120" s="870"/>
      <c r="BU120" s="870"/>
      <c r="BV120" s="870">
        <v>2540733</v>
      </c>
      <c r="BW120" s="870"/>
      <c r="BX120" s="870"/>
      <c r="BY120" s="870"/>
      <c r="BZ120" s="870"/>
      <c r="CA120" s="870">
        <v>2808529</v>
      </c>
      <c r="CB120" s="870"/>
      <c r="CC120" s="870"/>
      <c r="CD120" s="870"/>
      <c r="CE120" s="870"/>
      <c r="CF120" s="894">
        <v>125.3</v>
      </c>
      <c r="CG120" s="895"/>
      <c r="CH120" s="895"/>
      <c r="CI120" s="895"/>
      <c r="CJ120" s="895"/>
      <c r="CK120" s="896" t="s">
        <v>476</v>
      </c>
      <c r="CL120" s="880"/>
      <c r="CM120" s="880"/>
      <c r="CN120" s="880"/>
      <c r="CO120" s="881"/>
      <c r="CP120" s="900" t="s">
        <v>477</v>
      </c>
      <c r="CQ120" s="901"/>
      <c r="CR120" s="901"/>
      <c r="CS120" s="901"/>
      <c r="CT120" s="901"/>
      <c r="CU120" s="901"/>
      <c r="CV120" s="901"/>
      <c r="CW120" s="901"/>
      <c r="CX120" s="901"/>
      <c r="CY120" s="901"/>
      <c r="CZ120" s="901"/>
      <c r="DA120" s="901"/>
      <c r="DB120" s="901"/>
      <c r="DC120" s="901"/>
      <c r="DD120" s="901"/>
      <c r="DE120" s="901"/>
      <c r="DF120" s="902"/>
      <c r="DG120" s="889" t="s">
        <v>445</v>
      </c>
      <c r="DH120" s="870"/>
      <c r="DI120" s="870"/>
      <c r="DJ120" s="870"/>
      <c r="DK120" s="870"/>
      <c r="DL120" s="870">
        <v>1227552</v>
      </c>
      <c r="DM120" s="870"/>
      <c r="DN120" s="870"/>
      <c r="DO120" s="870"/>
      <c r="DP120" s="870"/>
      <c r="DQ120" s="870">
        <v>977978</v>
      </c>
      <c r="DR120" s="870"/>
      <c r="DS120" s="870"/>
      <c r="DT120" s="870"/>
      <c r="DU120" s="870"/>
      <c r="DV120" s="871">
        <v>43.6</v>
      </c>
      <c r="DW120" s="871"/>
      <c r="DX120" s="871"/>
      <c r="DY120" s="871"/>
      <c r="DZ120" s="872"/>
    </row>
    <row r="121" spans="1:130" s="233" customFormat="1" ht="26.25" customHeight="1" x14ac:dyDescent="0.15">
      <c r="A121" s="848"/>
      <c r="B121" s="849"/>
      <c r="C121" s="891" t="s">
        <v>478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445</v>
      </c>
      <c r="AB121" s="808"/>
      <c r="AC121" s="808"/>
      <c r="AD121" s="808"/>
      <c r="AE121" s="809"/>
      <c r="AF121" s="810" t="s">
        <v>479</v>
      </c>
      <c r="AG121" s="808"/>
      <c r="AH121" s="808"/>
      <c r="AI121" s="808"/>
      <c r="AJ121" s="809"/>
      <c r="AK121" s="810" t="s">
        <v>443</v>
      </c>
      <c r="AL121" s="808"/>
      <c r="AM121" s="808"/>
      <c r="AN121" s="808"/>
      <c r="AO121" s="809"/>
      <c r="AP121" s="852" t="s">
        <v>443</v>
      </c>
      <c r="AQ121" s="853"/>
      <c r="AR121" s="853"/>
      <c r="AS121" s="853"/>
      <c r="AT121" s="854"/>
      <c r="AU121" s="911"/>
      <c r="AV121" s="912"/>
      <c r="AW121" s="912"/>
      <c r="AX121" s="912"/>
      <c r="AY121" s="913"/>
      <c r="AZ121" s="843" t="s">
        <v>480</v>
      </c>
      <c r="BA121" s="780"/>
      <c r="BB121" s="780"/>
      <c r="BC121" s="780"/>
      <c r="BD121" s="780"/>
      <c r="BE121" s="780"/>
      <c r="BF121" s="780"/>
      <c r="BG121" s="780"/>
      <c r="BH121" s="780"/>
      <c r="BI121" s="780"/>
      <c r="BJ121" s="780"/>
      <c r="BK121" s="780"/>
      <c r="BL121" s="780"/>
      <c r="BM121" s="780"/>
      <c r="BN121" s="780"/>
      <c r="BO121" s="780"/>
      <c r="BP121" s="781"/>
      <c r="BQ121" s="844" t="s">
        <v>441</v>
      </c>
      <c r="BR121" s="845"/>
      <c r="BS121" s="845"/>
      <c r="BT121" s="845"/>
      <c r="BU121" s="845"/>
      <c r="BV121" s="845" t="s">
        <v>443</v>
      </c>
      <c r="BW121" s="845"/>
      <c r="BX121" s="845"/>
      <c r="BY121" s="845"/>
      <c r="BZ121" s="845"/>
      <c r="CA121" s="845" t="s">
        <v>443</v>
      </c>
      <c r="CB121" s="845"/>
      <c r="CC121" s="845"/>
      <c r="CD121" s="845"/>
      <c r="CE121" s="845"/>
      <c r="CF121" s="903" t="s">
        <v>446</v>
      </c>
      <c r="CG121" s="904"/>
      <c r="CH121" s="904"/>
      <c r="CI121" s="904"/>
      <c r="CJ121" s="904"/>
      <c r="CK121" s="897"/>
      <c r="CL121" s="883"/>
      <c r="CM121" s="883"/>
      <c r="CN121" s="883"/>
      <c r="CO121" s="884"/>
      <c r="CP121" s="863" t="s">
        <v>481</v>
      </c>
      <c r="CQ121" s="864"/>
      <c r="CR121" s="864"/>
      <c r="CS121" s="864"/>
      <c r="CT121" s="864"/>
      <c r="CU121" s="864"/>
      <c r="CV121" s="864"/>
      <c r="CW121" s="864"/>
      <c r="CX121" s="864"/>
      <c r="CY121" s="864"/>
      <c r="CZ121" s="864"/>
      <c r="DA121" s="864"/>
      <c r="DB121" s="864"/>
      <c r="DC121" s="864"/>
      <c r="DD121" s="864"/>
      <c r="DE121" s="864"/>
      <c r="DF121" s="865"/>
      <c r="DG121" s="844" t="s">
        <v>443</v>
      </c>
      <c r="DH121" s="845"/>
      <c r="DI121" s="845"/>
      <c r="DJ121" s="845"/>
      <c r="DK121" s="845"/>
      <c r="DL121" s="845" t="s">
        <v>445</v>
      </c>
      <c r="DM121" s="845"/>
      <c r="DN121" s="845"/>
      <c r="DO121" s="845"/>
      <c r="DP121" s="845"/>
      <c r="DQ121" s="845" t="s">
        <v>445</v>
      </c>
      <c r="DR121" s="845"/>
      <c r="DS121" s="845"/>
      <c r="DT121" s="845"/>
      <c r="DU121" s="845"/>
      <c r="DV121" s="822" t="s">
        <v>446</v>
      </c>
      <c r="DW121" s="822"/>
      <c r="DX121" s="822"/>
      <c r="DY121" s="822"/>
      <c r="DZ121" s="823"/>
    </row>
    <row r="122" spans="1:130" s="233" customFormat="1" ht="26.25" customHeight="1" x14ac:dyDescent="0.15">
      <c r="A122" s="848"/>
      <c r="B122" s="849"/>
      <c r="C122" s="843" t="s">
        <v>459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443</v>
      </c>
      <c r="AB122" s="808"/>
      <c r="AC122" s="808"/>
      <c r="AD122" s="808"/>
      <c r="AE122" s="809"/>
      <c r="AF122" s="810" t="s">
        <v>445</v>
      </c>
      <c r="AG122" s="808"/>
      <c r="AH122" s="808"/>
      <c r="AI122" s="808"/>
      <c r="AJ122" s="809"/>
      <c r="AK122" s="810" t="s">
        <v>445</v>
      </c>
      <c r="AL122" s="808"/>
      <c r="AM122" s="808"/>
      <c r="AN122" s="808"/>
      <c r="AO122" s="809"/>
      <c r="AP122" s="852" t="s">
        <v>129</v>
      </c>
      <c r="AQ122" s="853"/>
      <c r="AR122" s="853"/>
      <c r="AS122" s="853"/>
      <c r="AT122" s="854"/>
      <c r="AU122" s="911"/>
      <c r="AV122" s="912"/>
      <c r="AW122" s="912"/>
      <c r="AX122" s="912"/>
      <c r="AY122" s="913"/>
      <c r="AZ122" s="866" t="s">
        <v>482</v>
      </c>
      <c r="BA122" s="867"/>
      <c r="BB122" s="867"/>
      <c r="BC122" s="867"/>
      <c r="BD122" s="867"/>
      <c r="BE122" s="867"/>
      <c r="BF122" s="867"/>
      <c r="BG122" s="867"/>
      <c r="BH122" s="867"/>
      <c r="BI122" s="867"/>
      <c r="BJ122" s="867"/>
      <c r="BK122" s="867"/>
      <c r="BL122" s="867"/>
      <c r="BM122" s="867"/>
      <c r="BN122" s="867"/>
      <c r="BO122" s="867"/>
      <c r="BP122" s="868"/>
      <c r="BQ122" s="907">
        <v>4494450</v>
      </c>
      <c r="BR122" s="873"/>
      <c r="BS122" s="873"/>
      <c r="BT122" s="873"/>
      <c r="BU122" s="873"/>
      <c r="BV122" s="873">
        <v>4388399</v>
      </c>
      <c r="BW122" s="873"/>
      <c r="BX122" s="873"/>
      <c r="BY122" s="873"/>
      <c r="BZ122" s="873"/>
      <c r="CA122" s="873">
        <v>4198360</v>
      </c>
      <c r="CB122" s="873"/>
      <c r="CC122" s="873"/>
      <c r="CD122" s="873"/>
      <c r="CE122" s="873"/>
      <c r="CF122" s="874">
        <v>187.3</v>
      </c>
      <c r="CG122" s="875"/>
      <c r="CH122" s="875"/>
      <c r="CI122" s="875"/>
      <c r="CJ122" s="875"/>
      <c r="CK122" s="897"/>
      <c r="CL122" s="883"/>
      <c r="CM122" s="883"/>
      <c r="CN122" s="883"/>
      <c r="CO122" s="884"/>
      <c r="CP122" s="863" t="s">
        <v>483</v>
      </c>
      <c r="CQ122" s="864"/>
      <c r="CR122" s="864"/>
      <c r="CS122" s="864"/>
      <c r="CT122" s="864"/>
      <c r="CU122" s="864"/>
      <c r="CV122" s="864"/>
      <c r="CW122" s="864"/>
      <c r="CX122" s="864"/>
      <c r="CY122" s="864"/>
      <c r="CZ122" s="864"/>
      <c r="DA122" s="864"/>
      <c r="DB122" s="864"/>
      <c r="DC122" s="864"/>
      <c r="DD122" s="864"/>
      <c r="DE122" s="864"/>
      <c r="DF122" s="865"/>
      <c r="DG122" s="844" t="s">
        <v>445</v>
      </c>
      <c r="DH122" s="845"/>
      <c r="DI122" s="845"/>
      <c r="DJ122" s="845"/>
      <c r="DK122" s="845"/>
      <c r="DL122" s="845" t="s">
        <v>443</v>
      </c>
      <c r="DM122" s="845"/>
      <c r="DN122" s="845"/>
      <c r="DO122" s="845"/>
      <c r="DP122" s="845"/>
      <c r="DQ122" s="845" t="s">
        <v>445</v>
      </c>
      <c r="DR122" s="845"/>
      <c r="DS122" s="845"/>
      <c r="DT122" s="845"/>
      <c r="DU122" s="845"/>
      <c r="DV122" s="822" t="s">
        <v>443</v>
      </c>
      <c r="DW122" s="822"/>
      <c r="DX122" s="822"/>
      <c r="DY122" s="822"/>
      <c r="DZ122" s="823"/>
    </row>
    <row r="123" spans="1:130" s="233" customFormat="1" ht="26.25" customHeight="1" x14ac:dyDescent="0.15">
      <c r="A123" s="848"/>
      <c r="B123" s="849"/>
      <c r="C123" s="843" t="s">
        <v>466</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1654</v>
      </c>
      <c r="AB123" s="808"/>
      <c r="AC123" s="808"/>
      <c r="AD123" s="808"/>
      <c r="AE123" s="809"/>
      <c r="AF123" s="810">
        <v>828</v>
      </c>
      <c r="AG123" s="808"/>
      <c r="AH123" s="808"/>
      <c r="AI123" s="808"/>
      <c r="AJ123" s="809"/>
      <c r="AK123" s="810" t="s">
        <v>445</v>
      </c>
      <c r="AL123" s="808"/>
      <c r="AM123" s="808"/>
      <c r="AN123" s="808"/>
      <c r="AO123" s="809"/>
      <c r="AP123" s="852" t="s">
        <v>445</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484</v>
      </c>
      <c r="BP123" s="906"/>
      <c r="BQ123" s="860">
        <v>6895483</v>
      </c>
      <c r="BR123" s="861"/>
      <c r="BS123" s="861"/>
      <c r="BT123" s="861"/>
      <c r="BU123" s="861"/>
      <c r="BV123" s="861">
        <v>6929132</v>
      </c>
      <c r="BW123" s="861"/>
      <c r="BX123" s="861"/>
      <c r="BY123" s="861"/>
      <c r="BZ123" s="861"/>
      <c r="CA123" s="861">
        <v>7006889</v>
      </c>
      <c r="CB123" s="861"/>
      <c r="CC123" s="861"/>
      <c r="CD123" s="861"/>
      <c r="CE123" s="861"/>
      <c r="CF123" s="776"/>
      <c r="CG123" s="777"/>
      <c r="CH123" s="777"/>
      <c r="CI123" s="777"/>
      <c r="CJ123" s="862"/>
      <c r="CK123" s="897"/>
      <c r="CL123" s="883"/>
      <c r="CM123" s="883"/>
      <c r="CN123" s="883"/>
      <c r="CO123" s="884"/>
      <c r="CP123" s="863" t="s">
        <v>485</v>
      </c>
      <c r="CQ123" s="864"/>
      <c r="CR123" s="864"/>
      <c r="CS123" s="864"/>
      <c r="CT123" s="864"/>
      <c r="CU123" s="864"/>
      <c r="CV123" s="864"/>
      <c r="CW123" s="864"/>
      <c r="CX123" s="864"/>
      <c r="CY123" s="864"/>
      <c r="CZ123" s="864"/>
      <c r="DA123" s="864"/>
      <c r="DB123" s="864"/>
      <c r="DC123" s="864"/>
      <c r="DD123" s="864"/>
      <c r="DE123" s="864"/>
      <c r="DF123" s="865"/>
      <c r="DG123" s="807" t="s">
        <v>445</v>
      </c>
      <c r="DH123" s="808"/>
      <c r="DI123" s="808"/>
      <c r="DJ123" s="808"/>
      <c r="DK123" s="809"/>
      <c r="DL123" s="810" t="s">
        <v>443</v>
      </c>
      <c r="DM123" s="808"/>
      <c r="DN123" s="808"/>
      <c r="DO123" s="808"/>
      <c r="DP123" s="809"/>
      <c r="DQ123" s="810" t="s">
        <v>443</v>
      </c>
      <c r="DR123" s="808"/>
      <c r="DS123" s="808"/>
      <c r="DT123" s="808"/>
      <c r="DU123" s="809"/>
      <c r="DV123" s="852" t="s">
        <v>445</v>
      </c>
      <c r="DW123" s="853"/>
      <c r="DX123" s="853"/>
      <c r="DY123" s="853"/>
      <c r="DZ123" s="854"/>
    </row>
    <row r="124" spans="1:130" s="233" customFormat="1" ht="26.25" customHeight="1" thickBot="1" x14ac:dyDescent="0.2">
      <c r="A124" s="848"/>
      <c r="B124" s="849"/>
      <c r="C124" s="843" t="s">
        <v>469</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445</v>
      </c>
      <c r="AB124" s="808"/>
      <c r="AC124" s="808"/>
      <c r="AD124" s="808"/>
      <c r="AE124" s="809"/>
      <c r="AF124" s="810" t="s">
        <v>441</v>
      </c>
      <c r="AG124" s="808"/>
      <c r="AH124" s="808"/>
      <c r="AI124" s="808"/>
      <c r="AJ124" s="809"/>
      <c r="AK124" s="810" t="s">
        <v>129</v>
      </c>
      <c r="AL124" s="808"/>
      <c r="AM124" s="808"/>
      <c r="AN124" s="808"/>
      <c r="AO124" s="809"/>
      <c r="AP124" s="852" t="s">
        <v>445</v>
      </c>
      <c r="AQ124" s="853"/>
      <c r="AR124" s="853"/>
      <c r="AS124" s="853"/>
      <c r="AT124" s="854"/>
      <c r="AU124" s="855" t="s">
        <v>486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445</v>
      </c>
      <c r="BR124" s="859"/>
      <c r="BS124" s="859"/>
      <c r="BT124" s="859"/>
      <c r="BU124" s="859"/>
      <c r="BV124" s="859" t="s">
        <v>445</v>
      </c>
      <c r="BW124" s="859"/>
      <c r="BX124" s="859"/>
      <c r="BY124" s="859"/>
      <c r="BZ124" s="859"/>
      <c r="CA124" s="859" t="s">
        <v>445</v>
      </c>
      <c r="CB124" s="859"/>
      <c r="CC124" s="859"/>
      <c r="CD124" s="859"/>
      <c r="CE124" s="859"/>
      <c r="CF124" s="754"/>
      <c r="CG124" s="755"/>
      <c r="CH124" s="755"/>
      <c r="CI124" s="755"/>
      <c r="CJ124" s="890"/>
      <c r="CK124" s="898"/>
      <c r="CL124" s="898"/>
      <c r="CM124" s="898"/>
      <c r="CN124" s="898"/>
      <c r="CO124" s="899"/>
      <c r="CP124" s="863" t="s">
        <v>487</v>
      </c>
      <c r="CQ124" s="864"/>
      <c r="CR124" s="864"/>
      <c r="CS124" s="864"/>
      <c r="CT124" s="864"/>
      <c r="CU124" s="864"/>
      <c r="CV124" s="864"/>
      <c r="CW124" s="864"/>
      <c r="CX124" s="864"/>
      <c r="CY124" s="864"/>
      <c r="CZ124" s="864"/>
      <c r="DA124" s="864"/>
      <c r="DB124" s="864"/>
      <c r="DC124" s="864"/>
      <c r="DD124" s="864"/>
      <c r="DE124" s="864"/>
      <c r="DF124" s="865"/>
      <c r="DG124" s="791">
        <v>1464639</v>
      </c>
      <c r="DH124" s="792"/>
      <c r="DI124" s="792"/>
      <c r="DJ124" s="792"/>
      <c r="DK124" s="793"/>
      <c r="DL124" s="794" t="s">
        <v>445</v>
      </c>
      <c r="DM124" s="792"/>
      <c r="DN124" s="792"/>
      <c r="DO124" s="792"/>
      <c r="DP124" s="793"/>
      <c r="DQ124" s="794" t="s">
        <v>445</v>
      </c>
      <c r="DR124" s="792"/>
      <c r="DS124" s="792"/>
      <c r="DT124" s="792"/>
      <c r="DU124" s="793"/>
      <c r="DV124" s="876" t="s">
        <v>445</v>
      </c>
      <c r="DW124" s="877"/>
      <c r="DX124" s="877"/>
      <c r="DY124" s="877"/>
      <c r="DZ124" s="878"/>
    </row>
    <row r="125" spans="1:130" s="233" customFormat="1" ht="26.25" customHeight="1" x14ac:dyDescent="0.15">
      <c r="A125" s="848"/>
      <c r="B125" s="849"/>
      <c r="C125" s="843" t="s">
        <v>471</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445</v>
      </c>
      <c r="AB125" s="808"/>
      <c r="AC125" s="808"/>
      <c r="AD125" s="808"/>
      <c r="AE125" s="809"/>
      <c r="AF125" s="810" t="s">
        <v>445</v>
      </c>
      <c r="AG125" s="808"/>
      <c r="AH125" s="808"/>
      <c r="AI125" s="808"/>
      <c r="AJ125" s="809"/>
      <c r="AK125" s="810" t="s">
        <v>445</v>
      </c>
      <c r="AL125" s="808"/>
      <c r="AM125" s="808"/>
      <c r="AN125" s="808"/>
      <c r="AO125" s="809"/>
      <c r="AP125" s="852" t="s">
        <v>445</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488</v>
      </c>
      <c r="CL125" s="880"/>
      <c r="CM125" s="880"/>
      <c r="CN125" s="880"/>
      <c r="CO125" s="881"/>
      <c r="CP125" s="888" t="s">
        <v>489</v>
      </c>
      <c r="CQ125" s="836"/>
      <c r="CR125" s="836"/>
      <c r="CS125" s="836"/>
      <c r="CT125" s="836"/>
      <c r="CU125" s="836"/>
      <c r="CV125" s="836"/>
      <c r="CW125" s="836"/>
      <c r="CX125" s="836"/>
      <c r="CY125" s="836"/>
      <c r="CZ125" s="836"/>
      <c r="DA125" s="836"/>
      <c r="DB125" s="836"/>
      <c r="DC125" s="836"/>
      <c r="DD125" s="836"/>
      <c r="DE125" s="836"/>
      <c r="DF125" s="837"/>
      <c r="DG125" s="889" t="s">
        <v>445</v>
      </c>
      <c r="DH125" s="870"/>
      <c r="DI125" s="870"/>
      <c r="DJ125" s="870"/>
      <c r="DK125" s="870"/>
      <c r="DL125" s="870" t="s">
        <v>445</v>
      </c>
      <c r="DM125" s="870"/>
      <c r="DN125" s="870"/>
      <c r="DO125" s="870"/>
      <c r="DP125" s="870"/>
      <c r="DQ125" s="870" t="s">
        <v>445</v>
      </c>
      <c r="DR125" s="870"/>
      <c r="DS125" s="870"/>
      <c r="DT125" s="870"/>
      <c r="DU125" s="870"/>
      <c r="DV125" s="871" t="s">
        <v>445</v>
      </c>
      <c r="DW125" s="871"/>
      <c r="DX125" s="871"/>
      <c r="DY125" s="871"/>
      <c r="DZ125" s="872"/>
    </row>
    <row r="126" spans="1:130" s="233" customFormat="1" ht="26.25" customHeight="1" thickBot="1" x14ac:dyDescent="0.2">
      <c r="A126" s="848"/>
      <c r="B126" s="849"/>
      <c r="C126" s="843" t="s">
        <v>473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445</v>
      </c>
      <c r="AB126" s="808"/>
      <c r="AC126" s="808"/>
      <c r="AD126" s="808"/>
      <c r="AE126" s="809"/>
      <c r="AF126" s="810" t="s">
        <v>445</v>
      </c>
      <c r="AG126" s="808"/>
      <c r="AH126" s="808"/>
      <c r="AI126" s="808"/>
      <c r="AJ126" s="809"/>
      <c r="AK126" s="810" t="s">
        <v>445</v>
      </c>
      <c r="AL126" s="808"/>
      <c r="AM126" s="808"/>
      <c r="AN126" s="808"/>
      <c r="AO126" s="809"/>
      <c r="AP126" s="852" t="s">
        <v>445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490</v>
      </c>
      <c r="CQ126" s="780"/>
      <c r="CR126" s="780"/>
      <c r="CS126" s="780"/>
      <c r="CT126" s="780"/>
      <c r="CU126" s="780"/>
      <c r="CV126" s="780"/>
      <c r="CW126" s="780"/>
      <c r="CX126" s="780"/>
      <c r="CY126" s="780"/>
      <c r="CZ126" s="780"/>
      <c r="DA126" s="780"/>
      <c r="DB126" s="780"/>
      <c r="DC126" s="780"/>
      <c r="DD126" s="780"/>
      <c r="DE126" s="780"/>
      <c r="DF126" s="781"/>
      <c r="DG126" s="844" t="s">
        <v>441</v>
      </c>
      <c r="DH126" s="845"/>
      <c r="DI126" s="845"/>
      <c r="DJ126" s="845"/>
      <c r="DK126" s="845"/>
      <c r="DL126" s="845" t="s">
        <v>445</v>
      </c>
      <c r="DM126" s="845"/>
      <c r="DN126" s="845"/>
      <c r="DO126" s="845"/>
      <c r="DP126" s="845"/>
      <c r="DQ126" s="845" t="s">
        <v>445</v>
      </c>
      <c r="DR126" s="845"/>
      <c r="DS126" s="845"/>
      <c r="DT126" s="845"/>
      <c r="DU126" s="845"/>
      <c r="DV126" s="822" t="s">
        <v>445</v>
      </c>
      <c r="DW126" s="822"/>
      <c r="DX126" s="822"/>
      <c r="DY126" s="822"/>
      <c r="DZ126" s="823"/>
    </row>
    <row r="127" spans="1:130" s="233" customFormat="1" ht="26.25" customHeight="1" x14ac:dyDescent="0.15">
      <c r="A127" s="850"/>
      <c r="B127" s="851"/>
      <c r="C127" s="866" t="s">
        <v>491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445</v>
      </c>
      <c r="AB127" s="808"/>
      <c r="AC127" s="808"/>
      <c r="AD127" s="808"/>
      <c r="AE127" s="809"/>
      <c r="AF127" s="810" t="s">
        <v>445</v>
      </c>
      <c r="AG127" s="808"/>
      <c r="AH127" s="808"/>
      <c r="AI127" s="808"/>
      <c r="AJ127" s="809"/>
      <c r="AK127" s="810" t="s">
        <v>445</v>
      </c>
      <c r="AL127" s="808"/>
      <c r="AM127" s="808"/>
      <c r="AN127" s="808"/>
      <c r="AO127" s="809"/>
      <c r="AP127" s="852" t="s">
        <v>445</v>
      </c>
      <c r="AQ127" s="853"/>
      <c r="AR127" s="853"/>
      <c r="AS127" s="853"/>
      <c r="AT127" s="854"/>
      <c r="AU127" s="235"/>
      <c r="AV127" s="235"/>
      <c r="AW127" s="235"/>
      <c r="AX127" s="869" t="s">
        <v>492</v>
      </c>
      <c r="AY127" s="840"/>
      <c r="AZ127" s="840"/>
      <c r="BA127" s="840"/>
      <c r="BB127" s="840"/>
      <c r="BC127" s="840"/>
      <c r="BD127" s="840"/>
      <c r="BE127" s="841"/>
      <c r="BF127" s="839" t="s">
        <v>493</v>
      </c>
      <c r="BG127" s="840"/>
      <c r="BH127" s="840"/>
      <c r="BI127" s="840"/>
      <c r="BJ127" s="840"/>
      <c r="BK127" s="840"/>
      <c r="BL127" s="841"/>
      <c r="BM127" s="839" t="s">
        <v>494</v>
      </c>
      <c r="BN127" s="840"/>
      <c r="BO127" s="840"/>
      <c r="BP127" s="840"/>
      <c r="BQ127" s="840"/>
      <c r="BR127" s="840"/>
      <c r="BS127" s="841"/>
      <c r="BT127" s="839" t="s">
        <v>495</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496</v>
      </c>
      <c r="CQ127" s="780"/>
      <c r="CR127" s="780"/>
      <c r="CS127" s="780"/>
      <c r="CT127" s="780"/>
      <c r="CU127" s="780"/>
      <c r="CV127" s="780"/>
      <c r="CW127" s="780"/>
      <c r="CX127" s="780"/>
      <c r="CY127" s="780"/>
      <c r="CZ127" s="780"/>
      <c r="DA127" s="780"/>
      <c r="DB127" s="780"/>
      <c r="DC127" s="780"/>
      <c r="DD127" s="780"/>
      <c r="DE127" s="780"/>
      <c r="DF127" s="781"/>
      <c r="DG127" s="844" t="s">
        <v>445</v>
      </c>
      <c r="DH127" s="845"/>
      <c r="DI127" s="845"/>
      <c r="DJ127" s="845"/>
      <c r="DK127" s="845"/>
      <c r="DL127" s="845" t="s">
        <v>445</v>
      </c>
      <c r="DM127" s="845"/>
      <c r="DN127" s="845"/>
      <c r="DO127" s="845"/>
      <c r="DP127" s="845"/>
      <c r="DQ127" s="845" t="s">
        <v>445</v>
      </c>
      <c r="DR127" s="845"/>
      <c r="DS127" s="845"/>
      <c r="DT127" s="845"/>
      <c r="DU127" s="845"/>
      <c r="DV127" s="822" t="s">
        <v>445</v>
      </c>
      <c r="DW127" s="822"/>
      <c r="DX127" s="822"/>
      <c r="DY127" s="822"/>
      <c r="DZ127" s="823"/>
    </row>
    <row r="128" spans="1:130" s="233" customFormat="1" ht="26.25" customHeight="1" thickBot="1" x14ac:dyDescent="0.2">
      <c r="A128" s="824" t="s">
        <v>497</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498</v>
      </c>
      <c r="X128" s="826"/>
      <c r="Y128" s="826"/>
      <c r="Z128" s="827"/>
      <c r="AA128" s="828" t="s">
        <v>445</v>
      </c>
      <c r="AB128" s="829"/>
      <c r="AC128" s="829"/>
      <c r="AD128" s="829"/>
      <c r="AE128" s="830"/>
      <c r="AF128" s="831" t="s">
        <v>445</v>
      </c>
      <c r="AG128" s="829"/>
      <c r="AH128" s="829"/>
      <c r="AI128" s="829"/>
      <c r="AJ128" s="830"/>
      <c r="AK128" s="831">
        <v>34334</v>
      </c>
      <c r="AL128" s="829"/>
      <c r="AM128" s="829"/>
      <c r="AN128" s="829"/>
      <c r="AO128" s="830"/>
      <c r="AP128" s="832"/>
      <c r="AQ128" s="833"/>
      <c r="AR128" s="833"/>
      <c r="AS128" s="833"/>
      <c r="AT128" s="834"/>
      <c r="AU128" s="235"/>
      <c r="AV128" s="235"/>
      <c r="AW128" s="235"/>
      <c r="AX128" s="835" t="s">
        <v>499</v>
      </c>
      <c r="AY128" s="836"/>
      <c r="AZ128" s="836"/>
      <c r="BA128" s="836"/>
      <c r="BB128" s="836"/>
      <c r="BC128" s="836"/>
      <c r="BD128" s="836"/>
      <c r="BE128" s="837"/>
      <c r="BF128" s="814" t="s">
        <v>500</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501</v>
      </c>
      <c r="CQ128" s="758"/>
      <c r="CR128" s="758"/>
      <c r="CS128" s="758"/>
      <c r="CT128" s="758"/>
      <c r="CU128" s="758"/>
      <c r="CV128" s="758"/>
      <c r="CW128" s="758"/>
      <c r="CX128" s="758"/>
      <c r="CY128" s="758"/>
      <c r="CZ128" s="758"/>
      <c r="DA128" s="758"/>
      <c r="DB128" s="758"/>
      <c r="DC128" s="758"/>
      <c r="DD128" s="758"/>
      <c r="DE128" s="758"/>
      <c r="DF128" s="759"/>
      <c r="DG128" s="818" t="s">
        <v>500</v>
      </c>
      <c r="DH128" s="819"/>
      <c r="DI128" s="819"/>
      <c r="DJ128" s="819"/>
      <c r="DK128" s="819"/>
      <c r="DL128" s="819" t="s">
        <v>443</v>
      </c>
      <c r="DM128" s="819"/>
      <c r="DN128" s="819"/>
      <c r="DO128" s="819"/>
      <c r="DP128" s="819"/>
      <c r="DQ128" s="819" t="s">
        <v>442</v>
      </c>
      <c r="DR128" s="819"/>
      <c r="DS128" s="819"/>
      <c r="DT128" s="819"/>
      <c r="DU128" s="819"/>
      <c r="DV128" s="820" t="s">
        <v>128</v>
      </c>
      <c r="DW128" s="820"/>
      <c r="DX128" s="820"/>
      <c r="DY128" s="820"/>
      <c r="DZ128" s="821"/>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502</v>
      </c>
      <c r="X129" s="805"/>
      <c r="Y129" s="805"/>
      <c r="Z129" s="806"/>
      <c r="AA129" s="807">
        <v>2414792</v>
      </c>
      <c r="AB129" s="808"/>
      <c r="AC129" s="808"/>
      <c r="AD129" s="808"/>
      <c r="AE129" s="809"/>
      <c r="AF129" s="810">
        <v>2548468</v>
      </c>
      <c r="AG129" s="808"/>
      <c r="AH129" s="808"/>
      <c r="AI129" s="808"/>
      <c r="AJ129" s="809"/>
      <c r="AK129" s="810">
        <v>2783354</v>
      </c>
      <c r="AL129" s="808"/>
      <c r="AM129" s="808"/>
      <c r="AN129" s="808"/>
      <c r="AO129" s="809"/>
      <c r="AP129" s="811"/>
      <c r="AQ129" s="812"/>
      <c r="AR129" s="812"/>
      <c r="AS129" s="812"/>
      <c r="AT129" s="813"/>
      <c r="AU129" s="236"/>
      <c r="AV129" s="236"/>
      <c r="AW129" s="236"/>
      <c r="AX129" s="779" t="s">
        <v>503</v>
      </c>
      <c r="AY129" s="780"/>
      <c r="AZ129" s="780"/>
      <c r="BA129" s="780"/>
      <c r="BB129" s="780"/>
      <c r="BC129" s="780"/>
      <c r="BD129" s="780"/>
      <c r="BE129" s="781"/>
      <c r="BF129" s="798" t="s">
        <v>504</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506</v>
      </c>
      <c r="X130" s="805"/>
      <c r="Y130" s="805"/>
      <c r="Z130" s="806"/>
      <c r="AA130" s="807">
        <v>550406</v>
      </c>
      <c r="AB130" s="808"/>
      <c r="AC130" s="808"/>
      <c r="AD130" s="808"/>
      <c r="AE130" s="809"/>
      <c r="AF130" s="810">
        <v>552964</v>
      </c>
      <c r="AG130" s="808"/>
      <c r="AH130" s="808"/>
      <c r="AI130" s="808"/>
      <c r="AJ130" s="809"/>
      <c r="AK130" s="810">
        <v>542088</v>
      </c>
      <c r="AL130" s="808"/>
      <c r="AM130" s="808"/>
      <c r="AN130" s="808"/>
      <c r="AO130" s="809"/>
      <c r="AP130" s="811"/>
      <c r="AQ130" s="812"/>
      <c r="AR130" s="812"/>
      <c r="AS130" s="812"/>
      <c r="AT130" s="813"/>
      <c r="AU130" s="236"/>
      <c r="AV130" s="236"/>
      <c r="AW130" s="236"/>
      <c r="AX130" s="779" t="s">
        <v>507</v>
      </c>
      <c r="AY130" s="780"/>
      <c r="AZ130" s="780"/>
      <c r="BA130" s="780"/>
      <c r="BB130" s="780"/>
      <c r="BC130" s="780"/>
      <c r="BD130" s="780"/>
      <c r="BE130" s="781"/>
      <c r="BF130" s="782">
        <v>-0.1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508</v>
      </c>
      <c r="X131" s="789"/>
      <c r="Y131" s="789"/>
      <c r="Z131" s="790"/>
      <c r="AA131" s="791">
        <v>1864386</v>
      </c>
      <c r="AB131" s="792"/>
      <c r="AC131" s="792"/>
      <c r="AD131" s="792"/>
      <c r="AE131" s="793"/>
      <c r="AF131" s="794">
        <v>1995504</v>
      </c>
      <c r="AG131" s="792"/>
      <c r="AH131" s="792"/>
      <c r="AI131" s="792"/>
      <c r="AJ131" s="793"/>
      <c r="AK131" s="794">
        <v>2241266</v>
      </c>
      <c r="AL131" s="792"/>
      <c r="AM131" s="792"/>
      <c r="AN131" s="792"/>
      <c r="AO131" s="793"/>
      <c r="AP131" s="795"/>
      <c r="AQ131" s="796"/>
      <c r="AR131" s="796"/>
      <c r="AS131" s="796"/>
      <c r="AT131" s="797"/>
      <c r="AU131" s="236"/>
      <c r="AV131" s="236"/>
      <c r="AW131" s="236"/>
      <c r="AX131" s="757" t="s">
        <v>509</v>
      </c>
      <c r="AY131" s="758"/>
      <c r="AZ131" s="758"/>
      <c r="BA131" s="758"/>
      <c r="BB131" s="758"/>
      <c r="BC131" s="758"/>
      <c r="BD131" s="758"/>
      <c r="BE131" s="759"/>
      <c r="BF131" s="760" t="s">
        <v>504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511</v>
      </c>
      <c r="W132" s="770"/>
      <c r="X132" s="770"/>
      <c r="Y132" s="770"/>
      <c r="Z132" s="771"/>
      <c r="AA132" s="772">
        <v>3.5285075090000002</v>
      </c>
      <c r="AB132" s="773"/>
      <c r="AC132" s="773"/>
      <c r="AD132" s="773"/>
      <c r="AE132" s="774"/>
      <c r="AF132" s="775">
        <v>-1.1048837789999999</v>
      </c>
      <c r="AG132" s="773"/>
      <c r="AH132" s="773"/>
      <c r="AI132" s="773"/>
      <c r="AJ132" s="774"/>
      <c r="AK132" s="775">
        <v>-2.8265721250000002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512</v>
      </c>
      <c r="W133" s="749"/>
      <c r="X133" s="749"/>
      <c r="Y133" s="749"/>
      <c r="Z133" s="750"/>
      <c r="AA133" s="751">
        <v>2.2999999999999998</v>
      </c>
      <c r="AB133" s="752"/>
      <c r="AC133" s="752"/>
      <c r="AD133" s="752"/>
      <c r="AE133" s="753"/>
      <c r="AF133" s="751">
        <v>1.5</v>
      </c>
      <c r="AG133" s="752"/>
      <c r="AH133" s="752"/>
      <c r="AI133" s="752"/>
      <c r="AJ133" s="753"/>
      <c r="AK133" s="751">
        <v>-0.1</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gafnQ8h5OQQWw0iyHVUVJcziNa2ZdTX97KZFDI2OW6SGmWe/ijFcihq0MUbgbUJM/mrNoJNNSOkOGE2qFTcWg==" saltValue="3QNUe27BLItI4cSxxGjL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H1" zoomScaleNormal="85" zoomScaleSheetLayoutView="100" workbookViewId="0">
      <selection activeCell="DL66" sqref="DL66"/>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ALSzXdGPBgZfiIwRlD3w5eSNMNwCDIXSgeok4qD8aAQ6C+gZ39Ziw9EIC7/aAwKedVLDS8/k4VJnpXzJFHe4Tw==" saltValue="Ylvlcsa4Pe2pCySRGfvLE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L64"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KUZVKCL8lpFpr+OoC0mT9U28Amt0TVp+7wMOIatwtSBfBd/H1xND+0Gyhifrx64ZLoNPPLmJ2D2F087fcjsfA==" saltValue="4/907UOdqk0NNtjyblyk7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516</v>
      </c>
      <c r="AP7" s="275"/>
      <c r="AQ7" s="276" t="s">
        <v>517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518</v>
      </c>
      <c r="AQ8" s="282" t="s">
        <v>519</v>
      </c>
      <c r="AR8" s="283" t="s">
        <v>520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521</v>
      </c>
      <c r="AL9" s="1159"/>
      <c r="AM9" s="1159"/>
      <c r="AN9" s="1160"/>
      <c r="AO9" s="284">
        <v>851814</v>
      </c>
      <c r="AP9" s="284">
        <v>178690</v>
      </c>
      <c r="AQ9" s="285">
        <v>231388</v>
      </c>
      <c r="AR9" s="286">
        <v>-22.8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522</v>
      </c>
      <c r="AL10" s="1159"/>
      <c r="AM10" s="1159"/>
      <c r="AN10" s="1160"/>
      <c r="AO10" s="287">
        <v>52073</v>
      </c>
      <c r="AP10" s="287">
        <v>10924</v>
      </c>
      <c r="AQ10" s="288">
        <v>33497</v>
      </c>
      <c r="AR10" s="289">
        <v>-67.400000000000006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523</v>
      </c>
      <c r="AL11" s="1159"/>
      <c r="AM11" s="1159"/>
      <c r="AN11" s="1160"/>
      <c r="AO11" s="287">
        <v>7725</v>
      </c>
      <c r="AP11" s="287">
        <v>1621</v>
      </c>
      <c r="AQ11" s="288">
        <v>3588</v>
      </c>
      <c r="AR11" s="289">
        <v>-54.8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524</v>
      </c>
      <c r="AL12" s="1159"/>
      <c r="AM12" s="1159"/>
      <c r="AN12" s="1160"/>
      <c r="AO12" s="287" t="s">
        <v>525</v>
      </c>
      <c r="AP12" s="287" t="s">
        <v>525</v>
      </c>
      <c r="AQ12" s="288" t="s">
        <v>525</v>
      </c>
      <c r="AR12" s="289" t="s">
        <v>525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526</v>
      </c>
      <c r="AL13" s="1159"/>
      <c r="AM13" s="1159"/>
      <c r="AN13" s="1160"/>
      <c r="AO13" s="287">
        <v>47389</v>
      </c>
      <c r="AP13" s="287">
        <v>9941</v>
      </c>
      <c r="AQ13" s="288">
        <v>10932</v>
      </c>
      <c r="AR13" s="289">
        <v>-9.1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527</v>
      </c>
      <c r="AL14" s="1159"/>
      <c r="AM14" s="1159"/>
      <c r="AN14" s="1160"/>
      <c r="AO14" s="287">
        <v>15822</v>
      </c>
      <c r="AP14" s="287">
        <v>3319</v>
      </c>
      <c r="AQ14" s="288">
        <v>4261</v>
      </c>
      <c r="AR14" s="289">
        <v>-22.1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528</v>
      </c>
      <c r="AL15" s="1162"/>
      <c r="AM15" s="1162"/>
      <c r="AN15" s="1163"/>
      <c r="AO15" s="287">
        <v>-50083</v>
      </c>
      <c r="AP15" s="287">
        <v>-10506</v>
      </c>
      <c r="AQ15" s="288">
        <v>-17972</v>
      </c>
      <c r="AR15" s="289">
        <v>-41.5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187</v>
      </c>
      <c r="AL16" s="1162"/>
      <c r="AM16" s="1162"/>
      <c r="AN16" s="1163"/>
      <c r="AO16" s="287">
        <v>924740</v>
      </c>
      <c r="AP16" s="287">
        <v>193988</v>
      </c>
      <c r="AQ16" s="288">
        <v>265695</v>
      </c>
      <c r="AR16" s="289">
        <v>-27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533</v>
      </c>
      <c r="AL21" s="1165"/>
      <c r="AM21" s="1165"/>
      <c r="AN21" s="1166"/>
      <c r="AO21" s="300">
        <v>15.31</v>
      </c>
      <c r="AP21" s="301">
        <v>23.14</v>
      </c>
      <c r="AQ21" s="302">
        <v>-7.83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534</v>
      </c>
      <c r="AL22" s="1165"/>
      <c r="AM22" s="1165"/>
      <c r="AN22" s="1166"/>
      <c r="AO22" s="305">
        <v>97</v>
      </c>
      <c r="AP22" s="306">
        <v>95.7</v>
      </c>
      <c r="AQ22" s="307">
        <v>1.3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516</v>
      </c>
      <c r="AP30" s="275"/>
      <c r="AQ30" s="276" t="s">
        <v>517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518</v>
      </c>
      <c r="AQ31" s="282" t="s">
        <v>519</v>
      </c>
      <c r="AR31" s="283" t="s">
        <v>520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538</v>
      </c>
      <c r="AL32" s="1149"/>
      <c r="AM32" s="1149"/>
      <c r="AN32" s="1150"/>
      <c r="AO32" s="315">
        <v>391096</v>
      </c>
      <c r="AP32" s="315">
        <v>82042</v>
      </c>
      <c r="AQ32" s="316">
        <v>153945</v>
      </c>
      <c r="AR32" s="317">
        <v>-46.7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539</v>
      </c>
      <c r="AL33" s="1149"/>
      <c r="AM33" s="1149"/>
      <c r="AN33" s="1150"/>
      <c r="AO33" s="315" t="s">
        <v>525</v>
      </c>
      <c r="AP33" s="315" t="s">
        <v>525</v>
      </c>
      <c r="AQ33" s="316" t="s">
        <v>525</v>
      </c>
      <c r="AR33" s="317" t="s">
        <v>525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540</v>
      </c>
      <c r="AL34" s="1149"/>
      <c r="AM34" s="1149"/>
      <c r="AN34" s="1150"/>
      <c r="AO34" s="315" t="s">
        <v>525</v>
      </c>
      <c r="AP34" s="315" t="s">
        <v>525</v>
      </c>
      <c r="AQ34" s="316">
        <v>4</v>
      </c>
      <c r="AR34" s="317" t="s">
        <v>525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541</v>
      </c>
      <c r="AL35" s="1149"/>
      <c r="AM35" s="1149"/>
      <c r="AN35" s="1150"/>
      <c r="AO35" s="315">
        <v>110138</v>
      </c>
      <c r="AP35" s="315">
        <v>23104</v>
      </c>
      <c r="AQ35" s="316">
        <v>31105</v>
      </c>
      <c r="AR35" s="317">
        <v>-25.7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542</v>
      </c>
      <c r="AL36" s="1149"/>
      <c r="AM36" s="1149"/>
      <c r="AN36" s="1150"/>
      <c r="AO36" s="315">
        <v>11837</v>
      </c>
      <c r="AP36" s="315">
        <v>2483</v>
      </c>
      <c r="AQ36" s="316">
        <v>3257</v>
      </c>
      <c r="AR36" s="317">
        <v>-23.8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543</v>
      </c>
      <c r="AL37" s="1149"/>
      <c r="AM37" s="1149"/>
      <c r="AN37" s="1150"/>
      <c r="AO37" s="315" t="s">
        <v>525</v>
      </c>
      <c r="AP37" s="315" t="s">
        <v>525</v>
      </c>
      <c r="AQ37" s="316">
        <v>1590</v>
      </c>
      <c r="AR37" s="317" t="s">
        <v>525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544</v>
      </c>
      <c r="AL38" s="1152"/>
      <c r="AM38" s="1152"/>
      <c r="AN38" s="1153"/>
      <c r="AO38" s="318" t="s">
        <v>525</v>
      </c>
      <c r="AP38" s="318" t="s">
        <v>525</v>
      </c>
      <c r="AQ38" s="319">
        <v>20</v>
      </c>
      <c r="AR38" s="307" t="s">
        <v>525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545</v>
      </c>
      <c r="AL39" s="1152"/>
      <c r="AM39" s="1152"/>
      <c r="AN39" s="1153"/>
      <c r="AO39" s="315">
        <v>-34334</v>
      </c>
      <c r="AP39" s="315">
        <v>-7202</v>
      </c>
      <c r="AQ39" s="316">
        <v>-7358</v>
      </c>
      <c r="AR39" s="317">
        <v>-2.1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546</v>
      </c>
      <c r="AL40" s="1149"/>
      <c r="AM40" s="1149"/>
      <c r="AN40" s="1150"/>
      <c r="AO40" s="315">
        <v>-542088</v>
      </c>
      <c r="AP40" s="315">
        <v>-113717</v>
      </c>
      <c r="AQ40" s="316">
        <v>-130450</v>
      </c>
      <c r="AR40" s="317">
        <v>-12.8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-63351</v>
      </c>
      <c r="AP41" s="315">
        <v>-13289</v>
      </c>
      <c r="AQ41" s="316">
        <v>52112</v>
      </c>
      <c r="AR41" s="317">
        <v>-125.5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516</v>
      </c>
      <c r="AN49" s="1143" t="s">
        <v>550</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551</v>
      </c>
      <c r="AO50" s="332" t="s">
        <v>552</v>
      </c>
      <c r="AP50" s="333" t="s">
        <v>553</v>
      </c>
      <c r="AQ50" s="334" t="s">
        <v>554</v>
      </c>
      <c r="AR50" s="335" t="s">
        <v>555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784125</v>
      </c>
      <c r="AN51" s="337">
        <v>158345</v>
      </c>
      <c r="AO51" s="338">
        <v>72.900000000000006</v>
      </c>
      <c r="AP51" s="339">
        <v>291173</v>
      </c>
      <c r="AQ51" s="340">
        <v>-0.3</v>
      </c>
      <c r="AR51" s="341">
        <v>73.2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648410</v>
      </c>
      <c r="AN52" s="345">
        <v>130939</v>
      </c>
      <c r="AO52" s="346">
        <v>109.7</v>
      </c>
      <c r="AP52" s="347">
        <v>119071</v>
      </c>
      <c r="AQ52" s="348">
        <v>-6.7</v>
      </c>
      <c r="AR52" s="349">
        <v>116.4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439706</v>
      </c>
      <c r="AN53" s="337">
        <v>89154</v>
      </c>
      <c r="AO53" s="338">
        <v>-43.7</v>
      </c>
      <c r="AP53" s="339">
        <v>271581</v>
      </c>
      <c r="AQ53" s="340">
        <v>-6.7</v>
      </c>
      <c r="AR53" s="341">
        <v>-37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358290</v>
      </c>
      <c r="AN54" s="345">
        <v>72646</v>
      </c>
      <c r="AO54" s="346">
        <v>-44.5</v>
      </c>
      <c r="AP54" s="347">
        <v>117844</v>
      </c>
      <c r="AQ54" s="348">
        <v>-1</v>
      </c>
      <c r="AR54" s="349">
        <v>-43.5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687334</v>
      </c>
      <c r="AN55" s="337">
        <v>140963</v>
      </c>
      <c r="AO55" s="338">
        <v>58.1</v>
      </c>
      <c r="AP55" s="339">
        <v>268375</v>
      </c>
      <c r="AQ55" s="340">
        <v>-1.2</v>
      </c>
      <c r="AR55" s="341">
        <v>59.3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560889</v>
      </c>
      <c r="AN56" s="345">
        <v>115031</v>
      </c>
      <c r="AO56" s="346">
        <v>58.3</v>
      </c>
      <c r="AP56" s="347">
        <v>119602</v>
      </c>
      <c r="AQ56" s="348">
        <v>1.5</v>
      </c>
      <c r="AR56" s="349">
        <v>56.8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700215</v>
      </c>
      <c r="AN57" s="337">
        <v>145333</v>
      </c>
      <c r="AO57" s="338">
        <v>3.1</v>
      </c>
      <c r="AP57" s="339">
        <v>301035</v>
      </c>
      <c r="AQ57" s="340">
        <v>12.2</v>
      </c>
      <c r="AR57" s="341">
        <v>-9.1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639324</v>
      </c>
      <c r="AN58" s="345">
        <v>132695</v>
      </c>
      <c r="AO58" s="346">
        <v>15.4</v>
      </c>
      <c r="AP58" s="347">
        <v>154376</v>
      </c>
      <c r="AQ58" s="348">
        <v>29.1</v>
      </c>
      <c r="AR58" s="349">
        <v>-13.7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599864</v>
      </c>
      <c r="AN59" s="337">
        <v>125837</v>
      </c>
      <c r="AO59" s="338">
        <v>-13.4</v>
      </c>
      <c r="AP59" s="339">
        <v>277467</v>
      </c>
      <c r="AQ59" s="340">
        <v>-7.8</v>
      </c>
      <c r="AR59" s="341">
        <v>-5.6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543009</v>
      </c>
      <c r="AN60" s="345">
        <v>113910</v>
      </c>
      <c r="AO60" s="346">
        <v>-14.2</v>
      </c>
      <c r="AP60" s="347">
        <v>128378</v>
      </c>
      <c r="AQ60" s="348">
        <v>-16.8</v>
      </c>
      <c r="AR60" s="349">
        <v>2.6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642249</v>
      </c>
      <c r="AN61" s="352">
        <v>131926</v>
      </c>
      <c r="AO61" s="353">
        <v>15.4</v>
      </c>
      <c r="AP61" s="354">
        <v>281926</v>
      </c>
      <c r="AQ61" s="355">
        <v>-0.8</v>
      </c>
      <c r="AR61" s="341">
        <v>16.2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549984</v>
      </c>
      <c r="AN62" s="345">
        <v>113044</v>
      </c>
      <c r="AO62" s="346">
        <v>24.9</v>
      </c>
      <c r="AP62" s="347">
        <v>127854</v>
      </c>
      <c r="AQ62" s="348">
        <v>1.2</v>
      </c>
      <c r="AR62" s="349">
        <v>23.7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3y29tPWl3+khf4iJtVkHXCT9/lVeUP6CXgHujzsqMzZFHCEP4lGa3FpXl0FnI8vGGMSVvLiR/WKGBFy086HlA==" saltValue="qekNzJQyZEkOYBoIAX1l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P78"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564</v>
      </c>
    </row>
    <row r="120" spans="125:125" ht="13.5" hidden="1" customHeight="1" x14ac:dyDescent="0.15"/>
    <row r="121" spans="125:125" ht="13.5" hidden="1" customHeight="1" x14ac:dyDescent="0.15">
      <c r="DU121" s="262"/>
    </row>
  </sheetData>
  <sheetProtection algorithmName="SHA-512" hashValue="mjHmrq81rpg28z/6FSL8dXxenRWq1AAs3g7bsBNcGcX5W4Q9l0Ahsfmr1sfYO0nrhC/ntdDR/PydYwpMYhwW8A==" saltValue="JvhOqvCsg8bixEyrXOm/T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Normal="100" zoomScaleSheetLayoutView="55" workbookViewId="0">
      <selection activeCell="AF102" sqref="AF102"/>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565</v>
      </c>
    </row>
  </sheetData>
  <sheetProtection algorithmName="SHA-512" hashValue="hDtPMP9JVbkxFi5PV/d8pROQbEPNeWGczgkJY9Iz4wpSSGVv/PbBmW7gRlX9fubOi58fSQiSqisqZ4DpzC8KPw==" saltValue="/MA3UAk7fmwp5geBxmm1V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7" t="s">
        <v>3</v>
      </c>
      <c r="D47" s="1167"/>
      <c r="E47" s="1168"/>
      <c r="F47" s="11">
        <v>45.37</v>
      </c>
      <c r="G47" s="12">
        <v>45.56</v>
      </c>
      <c r="H47" s="12">
        <v>44.24</v>
      </c>
      <c r="I47" s="12">
        <v>42.02</v>
      </c>
      <c r="J47" s="13">
        <v>38.49</v>
      </c>
    </row>
    <row r="48" spans="2:10" ht="57.75" customHeight="1" x14ac:dyDescent="0.15">
      <c r="B48" s="14"/>
      <c r="C48" s="1169" t="s">
        <v>4</v>
      </c>
      <c r="D48" s="1169"/>
      <c r="E48" s="1170"/>
      <c r="F48" s="15">
        <v>9.49</v>
      </c>
      <c r="G48" s="16">
        <v>8.36</v>
      </c>
      <c r="H48" s="16">
        <v>7.58</v>
      </c>
      <c r="I48" s="16">
        <v>9.81</v>
      </c>
      <c r="J48" s="17">
        <v>14.38</v>
      </c>
    </row>
    <row r="49" spans="2:10" ht="57.75" customHeight="1" thickBot="1" x14ac:dyDescent="0.2">
      <c r="B49" s="18"/>
      <c r="C49" s="1171" t="s">
        <v>5</v>
      </c>
      <c r="D49" s="1171"/>
      <c r="E49" s="1172"/>
      <c r="F49" s="19" t="s">
        <v>571</v>
      </c>
      <c r="G49" s="20" t="s">
        <v>572</v>
      </c>
      <c r="H49" s="20" t="s">
        <v>573</v>
      </c>
      <c r="I49" s="20">
        <v>2.73</v>
      </c>
      <c r="J49" s="21">
        <v>9.7200000000000006</v>
      </c>
    </row>
    <row r="50" spans="2:10" x14ac:dyDescent="0.15"/>
  </sheetData>
  <sheetProtection algorithmName="SHA-512" hashValue="UcFPCQrUZOHZFI+VX7Q5qisNNgPZwQTjqqkbD/baur8HP18xw1rYPuFfVqnOfUYpLFP/yUMDNPMw5RPmTftpEw==" saltValue="diqSVaiMvJ0dBr22Gvu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若山 冬樹</cp:lastModifiedBy>
  <cp:lastPrinted>2023-03-20T08:16:27Z</cp:lastPrinted>
  <dcterms:created xsi:type="dcterms:W3CDTF">2023-02-20T05:20:26Z</dcterms:created>
  <dcterms:modified xsi:type="dcterms:W3CDTF">2023-03-20T08:16:29Z</dcterms:modified>
  <cp:category/>
</cp:coreProperties>
</file>